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dene-tsetseg\Desktop\"/>
    </mc:Choice>
  </mc:AlternateContent>
  <bookViews>
    <workbookView xWindow="240" yWindow="915" windowWidth="20055" windowHeight="7095" tabRatio="566"/>
  </bookViews>
  <sheets>
    <sheet name="2015 он" sheetId="5" r:id="rId1"/>
  </sheets>
  <definedNames>
    <definedName name="_edn1" localSheetId="0">'2015 он'!#REF!</definedName>
    <definedName name="_edn2" localSheetId="0">'2015 он'!#REF!</definedName>
    <definedName name="_ednref1" localSheetId="0">'2015 он'!$C$5</definedName>
    <definedName name="_ednref2" localSheetId="0">'2015 он'!$F$5</definedName>
  </definedNames>
  <calcPr calcId="152511"/>
  <fileRecoveryPr autoRecover="0"/>
</workbook>
</file>

<file path=xl/calcChain.xml><?xml version="1.0" encoding="utf-8"?>
<calcChain xmlns="http://schemas.openxmlformats.org/spreadsheetml/2006/main">
  <c r="D139" i="5" l="1"/>
  <c r="C139" i="5"/>
  <c r="D135" i="5"/>
  <c r="D140" i="5" s="1"/>
  <c r="C135" i="5"/>
  <c r="C140" i="5" s="1"/>
  <c r="E140" i="5" s="1"/>
  <c r="D116" i="5" l="1"/>
  <c r="C116" i="5"/>
  <c r="D113" i="5"/>
  <c r="D117" i="5" s="1"/>
  <c r="C113" i="5"/>
  <c r="C117" i="5" s="1"/>
  <c r="D90" i="5"/>
  <c r="C90" i="5"/>
  <c r="D66" i="5" l="1"/>
  <c r="C66" i="5" l="1"/>
</calcChain>
</file>

<file path=xl/comments1.xml><?xml version="1.0" encoding="utf-8"?>
<comments xmlns="http://schemas.openxmlformats.org/spreadsheetml/2006/main">
  <authors>
    <author>User</author>
  </authors>
  <commentList>
    <comment ref="C10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750.000 нь 4/14-ны тогтоолоор өөрчлөгдсөн.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>1 тэрбум нь 4/14-ны тогтоолоор өөрчлөгдсөн. Нэршил нь бас өөрчлөгдсөн.</t>
        </r>
      </text>
    </comment>
  </commentList>
</comments>
</file>

<file path=xl/sharedStrings.xml><?xml version="1.0" encoding="utf-8"?>
<sst xmlns="http://schemas.openxmlformats.org/spreadsheetml/2006/main" count="431" uniqueCount="208">
  <si>
    <t>№</t>
  </si>
  <si>
    <t>Тухайн жилд худалдан авсан бараа, ажил, үйлчилгээний нэр төрөл, тоо хэмжээ, хүчин чадал</t>
  </si>
  <si>
    <t>Гэрээний дүн (мян.төг)</t>
  </si>
  <si>
    <t>Худалдан авах ажиллагаанд мөрдсөн хугацаа</t>
  </si>
  <si>
    <t>Үнэлгээний хороо байгуулсан огноо</t>
  </si>
  <si>
    <t>НТШ</t>
  </si>
  <si>
    <t>ХА</t>
  </si>
  <si>
    <t>ШХА</t>
  </si>
  <si>
    <t>МАЯГТ 3</t>
  </si>
  <si>
    <t xml:space="preserve">Орон нутгийн төсвийн хөрөнгөөр </t>
  </si>
  <si>
    <t>Батлагдсан төсөвт өртөг[i] (мян. төг)</t>
  </si>
  <si>
    <t>Гүйцэтгэгчийн нэр, гэрээний дугаар</t>
  </si>
  <si>
    <t>Худалдан авах ажиллагаанд мөрдсөн журам[ii]</t>
  </si>
  <si>
    <t>Тайлбар, тодруулга</t>
  </si>
  <si>
    <t xml:space="preserve">E-procurement сайтад тендерийн урилга ний-тэлсэн огноо </t>
  </si>
  <si>
    <t>Сонин хэвлэлд тендерийн урилга нийтэлсэн огноо</t>
  </si>
  <si>
    <t>Гэрээ байгуулах эрх олгосон огноо</t>
  </si>
  <si>
    <t>Гэрээ дуусгаж, дүгнэсэн огноо</t>
  </si>
  <si>
    <t xml:space="preserve">Орон нутгийн хөгжлийн сангийн  хөрөнгөөр </t>
  </si>
  <si>
    <t>Унага трейд ХХК</t>
  </si>
  <si>
    <t>Цацрал констракшн ХХК</t>
  </si>
  <si>
    <t>Баянгол Агро паркад давхар бүхээгтэй  ачааны автомашин худалдан авах</t>
  </si>
  <si>
    <t>7-н гэр хороодын албан хэрэгцээнд суудлын автомашин авах</t>
  </si>
  <si>
    <t>Усан спорт сургалтын төвийн албан хэрэгцээнд суудлын автомашин авах</t>
  </si>
  <si>
    <t>Эрүүл мэндийн 6-р төвийн хуучин барилга буулгах зардал</t>
  </si>
  <si>
    <t>Нутгийн удирдлагын ордоны барилгын ажил</t>
  </si>
  <si>
    <t>Зам засах вибратор авах</t>
  </si>
  <si>
    <t>Баянгол Шинэ Өргөө ОНӨААТҮГазарт зам хусагч машин /автогрейдэр/ авах</t>
  </si>
  <si>
    <t>Баянгол Шинэ Өргөө ОНӨААТҮГазарт өөрөө ачигч машин /ковш/ авах</t>
  </si>
  <si>
    <t>Баянгол Шинэ Өргөө ОНӨААТҮГазарт цахилгаан халаалтын 3 ширхэг зуух авах</t>
  </si>
  <si>
    <t>Баянгол Шинэ Өргөө ОНӨААТҮГазарт 25 тонны бохирын ёнкос авах, тээвэрлэлт, суулгалтын хамт</t>
  </si>
  <si>
    <t>Засаг даргын Тамгын газрын байрны тавилга, эд хогшил</t>
  </si>
  <si>
    <t>Ахмад хөгжлийн төвийн тоног төхөөрөмж</t>
  </si>
  <si>
    <t>Ардчилалын өндөрлөгийн нэмэлт ажил</t>
  </si>
  <si>
    <t>Ардчилалын өндөрлөгийн ногоон байгууламжийн тохижилт</t>
  </si>
  <si>
    <t>Зураг төсвийн ажлын зардал</t>
  </si>
  <si>
    <t>Граж газар чөлөөлөх зардал</t>
  </si>
  <si>
    <t xml:space="preserve">Баянгол дүүргийн 8 дугаар хорооны барилга </t>
  </si>
  <si>
    <t>Цэцэрлэгийн барилга 120 ор /БГД, 17-р хороо/</t>
  </si>
  <si>
    <t>11-р цэцэрлэгийн барилга 240 ор /БГД, 18-р хороо/</t>
  </si>
  <si>
    <t xml:space="preserve">1. ХАХНХЯамны сайдын багцаас </t>
  </si>
  <si>
    <t xml:space="preserve">Баянгол хүүхдийн зуслангийн цогцолбор барилгын ажил </t>
  </si>
  <si>
    <t xml:space="preserve">Хүүхэд гэр бүлийн хөгжлийн хэлтсийн барилгын ажил </t>
  </si>
  <si>
    <t xml:space="preserve">Хүүхэд гэр бүлийн хөгжлийн хэлтсийн тоног төхөөрөмж авах </t>
  </si>
  <si>
    <t>Нийслэлийн хөрөнгөөр /эрх шилжүүлсэн/ ажлууд</t>
  </si>
  <si>
    <t xml:space="preserve">Зардал </t>
  </si>
  <si>
    <t>Эйч Энд Эйч констракшн ХХК</t>
  </si>
  <si>
    <t>1. Нийслэлийн төсвийн хөрөнгөөр санхүүжсэн ажлууд А/23, А/80</t>
  </si>
  <si>
    <t>БАЯНГОЛ ДҮҮРГИЙН ХУДАЛДАН АВАХ АЖИЛЛАГААНЫ АЛБАНЫ 2015 ОНЫ БАРАА, АЖИЛ, ҮЙЛЧИЛГЭЭ ХУДАЛДАН АВАЛТЫН ТУХАЙ  ЕРӨНХИЙ ТАЙЛАН</t>
  </si>
  <si>
    <t xml:space="preserve">Ахмад настны нөхөн сэргээх эмчилгээ сувилгааны төв, хүүхдийн эмнэлэгийн барилга </t>
  </si>
  <si>
    <t>141-р цэцэрлэгийн барилгын засвар</t>
  </si>
  <si>
    <t>162-р цэцэрлэгийн барилгын засвар</t>
  </si>
  <si>
    <t>96-р цэцэрлэгийн барилгын засвар</t>
  </si>
  <si>
    <t>Нийт дүн:</t>
  </si>
  <si>
    <t xml:space="preserve">Хараагүй иргэдийн 90 айлын орон сууцын барилга </t>
  </si>
  <si>
    <t xml:space="preserve">Улсын төсвийн хөрөнгөөр                                                                                                                                      </t>
  </si>
  <si>
    <t>Хүүхдийн зуслан руу зам тавих ажлын нэмэлт санхүүжилт</t>
  </si>
  <si>
    <t xml:space="preserve">Камерын ашиглалтыг сайжруулах ажил </t>
  </si>
  <si>
    <t>Баянгол дүүргийн залуучуудын хөгжлийн төвийн гадна засварын ажил</t>
  </si>
  <si>
    <t>Хогийн цэг шинээр байгуулах ажил /40ш/</t>
  </si>
  <si>
    <t>Гэр хорооллын айл өрхөд хогийн сав байршуулах</t>
  </si>
  <si>
    <t>Захиалагчаас холбогдох материалыг ирүүлээгүй.</t>
  </si>
  <si>
    <t>Захиалагчаас холбогдох материалыг ирүүлээгүй байна.</t>
  </si>
  <si>
    <t>Ахмад настны нөхөн сэргээх эмчилгээ сувилалын төвийн барилга /тоног төхөөрөмж, хүүхдийн эмнэлэгийн хамт/</t>
  </si>
  <si>
    <t>Баянгол Агро паркын хашаа барих ажил</t>
  </si>
  <si>
    <t>Баянгол Агро паркад суудлын автомашин худалдан авах</t>
  </si>
  <si>
    <t>Эмүжин хүүхдийн эмнэлэгийн дээврийн дулаалга, засвар</t>
  </si>
  <si>
    <t>Баянгол хүүхдийн зусланд уурын зуух авах, суурилуулах ажлын зардал</t>
  </si>
  <si>
    <t>Хөдөө аж ахуйн бага оврын трактор дагалдах техник хэрэгсэлийн хамт авах</t>
  </si>
  <si>
    <t>Ахмад хөгжлийн төвийн барилга, гадна тохижилт,</t>
  </si>
  <si>
    <t>Гудамжны гэрэлтүүлэг / Дүүргийн гэрэлтүүлэг, үйлчилгээ хариуцах байгуулллагын сонгох/</t>
  </si>
  <si>
    <t>РЗА ХХК</t>
  </si>
  <si>
    <t>Ньюгранд технологи ХХК</t>
  </si>
  <si>
    <t>Бөртэ трейд ХХК</t>
  </si>
  <si>
    <t>Нийслэлийн газар чөлөөлөх нөхөн олговрын зардлаар</t>
  </si>
  <si>
    <t>11-р цэцэрлэгийн хуучин барилга буулгах ажил</t>
  </si>
  <si>
    <t>Хайтек Бойлерс ХХК</t>
  </si>
  <si>
    <t>Баян өндөр булаг ХХК</t>
  </si>
  <si>
    <t>ШГ</t>
  </si>
  <si>
    <t>Перспектив актив констракшн ХХК</t>
  </si>
  <si>
    <t>Яаралтай түргэн тусламжийн төв /явуулын суурин тоноглол/</t>
  </si>
  <si>
    <t xml:space="preserve">БГД-ийн 50 жилийн ойн медаль хийлгэх ажил </t>
  </si>
  <si>
    <t xml:space="preserve">БГД-ийн 50 жилийн ойн медалийн үнэмлэх, хайрцаг  хийлгэх ажил </t>
  </si>
  <si>
    <t>Эрүүл мэндийн 7-р төвийн дээвэр цонхны засварын ажил</t>
  </si>
  <si>
    <t>Яаралтай түргэн тусламжийн эмчилгээ оношлогоонд шаардлагатай тоног төхөөрөмж/</t>
  </si>
  <si>
    <t>Явуулын эмчилгээ оношлогоонд шаардлагатай тоног төхөөрөмж/</t>
  </si>
  <si>
    <t>Эрүүл мэндийн 7-р төвийн сантехникийн шугам болон цахилгаан монтаж засварын ажил</t>
  </si>
  <si>
    <t>Эрүүл мэндийн 7-р төвийн гадна пассадны засварын ажил</t>
  </si>
  <si>
    <t>Эрүүл мэндийн 7-р төвийн эмнэлгийн тоног төхөөрөмж тавилга эд хогшил</t>
  </si>
  <si>
    <t>Эрүүл мэндийн 7-р төвийн барилгын дотор засварын ажил</t>
  </si>
  <si>
    <t>Бум констракшн ХХК</t>
  </si>
  <si>
    <t xml:space="preserve">Баянгол дүүргийн хороолол доторхи зам засвар/13-р хороо/ </t>
  </si>
  <si>
    <t xml:space="preserve">Баянгол дүүргийн хороолол доторхи зам засвар/14-р хороо/ </t>
  </si>
  <si>
    <t xml:space="preserve">Баянгол дүүргийн хороолол доторхи зам засвар/15-р хороо/ </t>
  </si>
  <si>
    <t xml:space="preserve">Баянгол дүүргийн хороолол доторхи зам засвар/9.10-р хороо/ </t>
  </si>
  <si>
    <t>ОДНД ХХК</t>
  </si>
  <si>
    <t>Төгс үржих зам ХХК</t>
  </si>
  <si>
    <t>Жи Жэй Си ХХК</t>
  </si>
  <si>
    <t>Урагшлах ХХК</t>
  </si>
  <si>
    <t>Орон сууцны хороолол болон нийтийн эзэмшлийн гудамж талбайн гэрэлтүүлэг /1-р багц 4.11.14. 15. 17-р хороонд/</t>
  </si>
  <si>
    <t>Орон сууцны хороолол болон нийтийн эзэмшлийн гудамж талбайн гэрэлтүүлэг /2-р багц 13. 14. 15. 17. 18-р хороонд/</t>
  </si>
  <si>
    <t>Нийтийн эзэмшлийн орон сууцны дээвэр засварын ажил/1-р багц 6,8,9-р хороо/</t>
  </si>
  <si>
    <t>Нийтийн эзэмшлийн орон сууцны дээвэр засварын ажил/2-р багц 12,15,19-р хороо/</t>
  </si>
  <si>
    <t>Нур-Едил ХХК</t>
  </si>
  <si>
    <t>Харүжин ХХК</t>
  </si>
  <si>
    <t>Тэргүүн Чансаа ХХК</t>
  </si>
  <si>
    <t>Экбис ХХК</t>
  </si>
  <si>
    <t>Ирок ХХК</t>
  </si>
  <si>
    <t>Топика ХХК</t>
  </si>
  <si>
    <t>Зөвлөхөөс бусад</t>
  </si>
  <si>
    <t xml:space="preserve"> Нутгийн удирдлагын ордон болон Засаг даргын Тамгын газрын 2 дахь өргөтгөлийн барилгын гадна холбоо,  дулаан, цэвэр, бохир усны шугам хоолойн ажил</t>
  </si>
  <si>
    <t>СДММ ХХК</t>
  </si>
  <si>
    <t>Нүнжиг ХХК</t>
  </si>
  <si>
    <t>Хөгжил суварга ХХК</t>
  </si>
  <si>
    <t>Гэрээ байгуулагдсан.</t>
  </si>
  <si>
    <t xml:space="preserve"> Гэрээ байгуулагдсан.</t>
  </si>
  <si>
    <t>Дүүрэгт хийгдэх авто замын өргөтгөл, шинэчлэл засварын ажил</t>
  </si>
  <si>
    <t>Ди вай кэй би ХХК</t>
  </si>
  <si>
    <t>Антек ХХК</t>
  </si>
  <si>
    <t>Фүжи Алтай ХХК</t>
  </si>
  <si>
    <t>Эм ти эй жи ХХК</t>
  </si>
  <si>
    <t>Нутгийн удирдлагын ордны тавилга хэрэгсэл</t>
  </si>
  <si>
    <t>Оффисын тавилга</t>
  </si>
  <si>
    <t>Нутгийн удирдлагын ордны хуралдааны заалны зарлан мэдээлэх хэрэгсэл/хуралдааны электрон хэрэгсэл/</t>
  </si>
  <si>
    <t>Нутгийн удирдлагын ордны хуралдааны заалны засварын ажил</t>
  </si>
  <si>
    <t>Бүрэн-Одод ХХК</t>
  </si>
  <si>
    <t>Сандо МЖЛ ХХК</t>
  </si>
  <si>
    <t>ХА                      ШГ</t>
  </si>
  <si>
    <t>Цац-Орхон ХХК</t>
  </si>
  <si>
    <t>Гранд макс ХХК</t>
  </si>
  <si>
    <t>Вентана констракшн ХХК</t>
  </si>
  <si>
    <t>Эрүүл мэндийн 7-р төвийн эмнэлгийн тусгай зориулалтын өрөөнүүдийн засвар үйлчилгээ</t>
  </si>
  <si>
    <t>Сувилагчийн пост 2ш /тоног төхөөрөмж хэрэгслийн хамт/</t>
  </si>
  <si>
    <t>Туурайн жим ХХК</t>
  </si>
  <si>
    <t>Эн Ар ХХК</t>
  </si>
  <si>
    <t>Эгэлмон ХХК</t>
  </si>
  <si>
    <t xml:space="preserve">Бэмэс ХХК </t>
  </si>
  <si>
    <t>2. Зам, тээврийн сайдаас эрх шилжүүлсэн</t>
  </si>
  <si>
    <t>Санхүү төрийн сангийн хэлтэс шууд худалдан авалт хийсэн.</t>
  </si>
  <si>
    <t>2014оны санхүүжилтийн үлдэгдэл зардал. Гэрээ байгуулагдсан.</t>
  </si>
  <si>
    <t>БГД-ийн нутгийн захиргааны байрны гадна царилгаан, ТП-ын барилгын өргөтгөлийн ажил</t>
  </si>
  <si>
    <t>Фамила партнерс ХХК</t>
  </si>
  <si>
    <t>Интер Сайнс ХХК</t>
  </si>
  <si>
    <t>Бэйссан ХХК</t>
  </si>
  <si>
    <t>Ти Эй Эм Ай ХХК</t>
  </si>
  <si>
    <t>ХА                       ШГ</t>
  </si>
  <si>
    <t>Батлагдсан төсөвт өртөг (мян. төг)</t>
  </si>
  <si>
    <t>Дүн:</t>
  </si>
  <si>
    <t>Худалдан авах ажиллагаанд мөрдсөн журам</t>
  </si>
  <si>
    <t>Баянгол Агро паркийн тавилга, эд хогшил</t>
  </si>
  <si>
    <t>Бест Агро Интернейшнл ХХК</t>
  </si>
  <si>
    <t>Дүүргийн улсын бүртгэлийн хэлтэст автомашин авах /1ш/</t>
  </si>
  <si>
    <t>ЗДТГ-ын албан хэрэгцээнд автомашин авах /2ш/</t>
  </si>
  <si>
    <t>Төмөр замын хүүхдийн байгууллагад зөөлөн эдлэл авахад дэмжлэг үзүүлэх/Гудас/</t>
  </si>
  <si>
    <t>Төмөр замын хүүхдийн байгууллагад зөөлөн эдлэл авахад дэмжлэг үзүүлэх/Хөнжил/</t>
  </si>
  <si>
    <t>Төмөр замын хүүхдийн байгууллагад зөөлөн эдлэл авахад дэмжлэг үзүүлэх/Дрож/</t>
  </si>
  <si>
    <t>Төмөр замын хүүхдийн байгууллагад зөөлөн эдлэл авахад дэмжлэг үзүүлэх/Хивс/</t>
  </si>
  <si>
    <t>Сантехникийн шугам болон цахилгаан монтаж засварын ажил/ЭМ-ийн 7-р төв/</t>
  </si>
  <si>
    <t>Барилгын дотор засварын ажил/ЭМ-ийн 7-р төв/</t>
  </si>
  <si>
    <t>Цагдаагийн 2-р хэлтэсийн тавилга, эд хогшил авах зардал</t>
  </si>
  <si>
    <t>Цагдаагийн 2-р хэлтэсийн тоног төхөөрөмж авах зардал</t>
  </si>
  <si>
    <t>Давс, бодис авах зардал</t>
  </si>
  <si>
    <t>БГД-ийн ЗДТГ-ын үйл ажиллагаа болон 23 хороонд 2012-2015 онуудад хийгдсэн бүтээн байгуулалт хөрөнгө оруулалтын ажлыг олон нийтэд мэдээллэх телевизийн цуврал нэвтрүүлэг хийх</t>
  </si>
  <si>
    <t>Солонго Тамир ХХК</t>
  </si>
  <si>
    <t>Катод гал ХХК</t>
  </si>
  <si>
    <t>Гэр хороололд худаг шинээр байгуулах ажил   /22-р хороонд/</t>
  </si>
  <si>
    <t>Ус Оюу ХХК</t>
  </si>
  <si>
    <t>Чүнелми ХХК</t>
  </si>
  <si>
    <t>ГШБ</t>
  </si>
  <si>
    <t>Баянгол Агро паркын конторын барилга /зөөврийн оффис/</t>
  </si>
  <si>
    <t xml:space="preserve">Медбенефит ХХК  </t>
  </si>
  <si>
    <t xml:space="preserve">Тетраэдргрупп ХХК     </t>
  </si>
  <si>
    <t xml:space="preserve">Метромоторс ХХК   </t>
  </si>
  <si>
    <t xml:space="preserve">НҮСО ХХК </t>
  </si>
  <si>
    <t xml:space="preserve">Буянт Гол ХХК Тусгал төв ХХК </t>
  </si>
  <si>
    <t>Тариалан эрхлэлтийг дэмжих сан</t>
  </si>
  <si>
    <t>Хишиглүн Уул ХХК</t>
  </si>
  <si>
    <t>Ньюфутур ХХК</t>
  </si>
  <si>
    <t xml:space="preserve">Нимус Плас ХХК </t>
  </si>
  <si>
    <t>10/09-ний өдөр харьцуулалтын аргаар зарлаж 10/16-ны өдөр нээсэн. Гэрээ байгуулах зөвлөмж хүргүүлсэн.</t>
  </si>
  <si>
    <t>Идэр Тэс ХХК</t>
  </si>
  <si>
    <t>Хүүхэд гэр бүлийн хөгжлийн хэлтсийн барилгын гадна цахилгааны ажил</t>
  </si>
  <si>
    <t>Зардал</t>
  </si>
  <si>
    <t>ЗДТГ-ын төвлөрсөн арга хэмжээний зардлаар санхүүжих</t>
  </si>
  <si>
    <t>Баян дөрвөлж ХХК</t>
  </si>
  <si>
    <t>Хүүхэд гэр бүлийн хөгжлийн хэлтсийн барилгын гадна шугам сүлжээний ажил</t>
  </si>
  <si>
    <t>Наранбулаг трейд ХХК</t>
  </si>
  <si>
    <t>4/29/2015  07/28/2015</t>
  </si>
  <si>
    <t>4/29/2015  07/28/2015 11/10/2015</t>
  </si>
  <si>
    <t>6/8/2015   7/29/2015</t>
  </si>
  <si>
    <t>Бабуно ХХК</t>
  </si>
  <si>
    <t>Техноэлекроникс ХХК</t>
  </si>
  <si>
    <t>Төмөр замын хүүхдийн сектор</t>
  </si>
  <si>
    <t>Саммит ХХК</t>
  </si>
  <si>
    <t>Монгол Хан хоршоо</t>
  </si>
  <si>
    <t>4/29-ний өдөр, 07/28-ны өдөр 2 удаа  нээлттэй тендер шалгаруулалтын журмаар зарлагдаж, цуцлагдсан. 11/10-ны өдөр гэрээ шууд байгуулах аргаар зарлагдаж гэрээ байгуулагдсан.</t>
  </si>
  <si>
    <t xml:space="preserve">Хүүхэд гэр бүлийн хөгжлийн хэлтсийн тавилга эд хогшил авах </t>
  </si>
  <si>
    <t xml:space="preserve">Хүүхэд гэр бүлийн хөгжлийн хэлтсийн ёслол хүндэтгэлийн өргөө худалдан авах </t>
  </si>
  <si>
    <t>Даяар трейд ХХК</t>
  </si>
  <si>
    <t>Говь Хангай Мебель ХХК</t>
  </si>
  <si>
    <t>Зүүн Сайн ХХК</t>
  </si>
  <si>
    <t>Гэр хороололд худаг шинээр байгуулах /21-р хороонд/</t>
  </si>
  <si>
    <t>Уран Цайз ХХК</t>
  </si>
  <si>
    <t>Шууд худалдан авалт хийнэ. /СТСХ/</t>
  </si>
  <si>
    <t>12/01-ны өдөр Шууд гэрээний урилга хүргүүлж, 12/08-ны өдөр нээсэн. Шаардлага хангасан материал ирүүлээгүй тул цуцлагдсан.</t>
  </si>
  <si>
    <t>12/28-ны өдөр НТШ журмаар зарлагдсан.</t>
  </si>
  <si>
    <t>Зардал /СТСХ-ээс олгогдсон/</t>
  </si>
  <si>
    <t>Засаг даргын Тамгын газрын байрны барилгын ажил /Үлдэгдэл санхүүжилт/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</si>
</sst>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  <numFmt numFmtId="166" formatCode="#,##0.00_₮"/>
    <numFmt numFmtId="167" formatCode="yy\.mm\.dd;@"/>
    <numFmt numFmtId="168" formatCode="mm/dd/yy;@"/>
    <numFmt numFmtId="169" formatCode="#,##0.0000000000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1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4" fontId="7" fillId="0" borderId="1" xfId="4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4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4" fontId="4" fillId="0" borderId="0" xfId="0" applyNumberFormat="1" applyFont="1" applyBorder="1" applyAlignment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10" fillId="0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" fontId="10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" fontId="10" fillId="0" borderId="2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12" fillId="0" borderId="2" xfId="4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Alignment="1">
      <alignment vertical="center"/>
    </xf>
    <xf numFmtId="4" fontId="10" fillId="0" borderId="1" xfId="5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3" fontId="4" fillId="0" borderId="1" xfId="4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64" fontId="4" fillId="0" borderId="1" xfId="1" applyFont="1" applyBorder="1" applyAlignment="1">
      <alignment vertical="center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168" fontId="10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4" fontId="4" fillId="0" borderId="3" xfId="4" applyNumberFormat="1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1" xfId="4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4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64" fontId="10" fillId="0" borderId="2" xfId="1" applyFont="1" applyFill="1" applyBorder="1" applyAlignment="1">
      <alignment horizontal="center" vertical="center" wrapText="1"/>
    </xf>
    <xf numFmtId="164" fontId="10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/>
    <xf numFmtId="4" fontId="4" fillId="0" borderId="1" xfId="0" applyNumberFormat="1" applyFont="1" applyBorder="1"/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/>
    </xf>
    <xf numFmtId="43" fontId="10" fillId="2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right"/>
    </xf>
    <xf numFmtId="14" fontId="10" fillId="0" borderId="0" xfId="0" applyNumberFormat="1" applyFont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" fontId="12" fillId="2" borderId="7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0" xfId="0" applyFont="1" applyFill="1"/>
    <xf numFmtId="14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2" borderId="1" xfId="4" applyNumberFormat="1" applyFont="1" applyFill="1" applyBorder="1" applyAlignment="1">
      <alignment horizontal="center" vertical="center" wrapText="1"/>
    </xf>
    <xf numFmtId="166" fontId="10" fillId="2" borderId="1" xfId="4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43" fontId="10" fillId="0" borderId="1" xfId="4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 vertical="center" wrapText="1"/>
    </xf>
    <xf numFmtId="4" fontId="12" fillId="2" borderId="1" xfId="4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 wrapText="1"/>
    </xf>
    <xf numFmtId="164" fontId="10" fillId="0" borderId="1" xfId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1" applyFont="1" applyFill="1" applyBorder="1" applyAlignment="1">
      <alignment horizontal="center" vertical="center" wrapText="1"/>
    </xf>
    <xf numFmtId="43" fontId="10" fillId="0" borderId="2" xfId="1" applyNumberFormat="1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4" fontId="4" fillId="0" borderId="1" xfId="5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69" fontId="4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" fontId="6" fillId="0" borderId="1" xfId="3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3" applyFont="1" applyBorder="1" applyAlignment="1" applyProtection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14" fontId="10" fillId="0" borderId="5" xfId="0" applyNumberFormat="1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3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" xfId="3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3" fillId="0" borderId="1" xfId="3" applyFont="1" applyBorder="1" applyAlignment="1" applyProtection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left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4" fontId="13" fillId="0" borderId="1" xfId="3" applyNumberFormat="1" applyFont="1" applyBorder="1" applyAlignment="1" applyProtection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</cellXfs>
  <cellStyles count="6">
    <cellStyle name="Comma" xfId="1" builtinId="3"/>
    <cellStyle name="Comma 2" xfId="4"/>
    <cellStyle name="Hyperlink" xfId="3" builtinId="8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0"/>
  <sheetViews>
    <sheetView tabSelected="1" zoomScaleNormal="100" workbookViewId="0">
      <selection activeCell="O127" sqref="O127"/>
    </sheetView>
  </sheetViews>
  <sheetFormatPr defaultRowHeight="12" x14ac:dyDescent="0.2"/>
  <cols>
    <col min="1" max="1" width="3.42578125" style="66" customWidth="1"/>
    <col min="2" max="2" width="25.85546875" style="66" customWidth="1"/>
    <col min="3" max="3" width="14.7109375" style="67" customWidth="1"/>
    <col min="4" max="4" width="14.7109375" style="68" customWidth="1"/>
    <col min="5" max="5" width="15.7109375" style="67" customWidth="1"/>
    <col min="6" max="6" width="10.5703125" style="67" customWidth="1"/>
    <col min="7" max="7" width="9.5703125" style="69" customWidth="1"/>
    <col min="8" max="8" width="10.85546875" style="69" customWidth="1"/>
    <col min="9" max="9" width="10" style="69" customWidth="1"/>
    <col min="10" max="10" width="10.140625" style="69" customWidth="1"/>
    <col min="11" max="11" width="10.5703125" style="69" customWidth="1"/>
    <col min="12" max="12" width="21.5703125" style="72" customWidth="1"/>
    <col min="13" max="16384" width="9.140625" style="66"/>
  </cols>
  <sheetData>
    <row r="1" spans="1:12" x14ac:dyDescent="0.2">
      <c r="A1" s="214" t="s">
        <v>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30" t="s">
        <v>48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x14ac:dyDescent="0.2">
      <c r="A3" s="231" t="s">
        <v>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x14ac:dyDescent="0.2">
      <c r="A4" s="134"/>
      <c r="L4" s="135">
        <v>42009</v>
      </c>
    </row>
    <row r="5" spans="1:12" ht="37.5" customHeight="1" x14ac:dyDescent="0.2">
      <c r="A5" s="222" t="s">
        <v>0</v>
      </c>
      <c r="B5" s="223" t="s">
        <v>1</v>
      </c>
      <c r="C5" s="226" t="s">
        <v>10</v>
      </c>
      <c r="D5" s="227" t="s">
        <v>2</v>
      </c>
      <c r="E5" s="228" t="s">
        <v>11</v>
      </c>
      <c r="F5" s="229" t="s">
        <v>12</v>
      </c>
      <c r="G5" s="215" t="s">
        <v>3</v>
      </c>
      <c r="H5" s="216"/>
      <c r="I5" s="216"/>
      <c r="J5" s="216"/>
      <c r="K5" s="217"/>
      <c r="L5" s="218" t="s">
        <v>13</v>
      </c>
    </row>
    <row r="6" spans="1:12" ht="95.25" customHeight="1" x14ac:dyDescent="0.2">
      <c r="A6" s="222"/>
      <c r="B6" s="224"/>
      <c r="C6" s="226"/>
      <c r="D6" s="227"/>
      <c r="E6" s="228"/>
      <c r="F6" s="229"/>
      <c r="G6" s="221" t="s">
        <v>4</v>
      </c>
      <c r="H6" s="221" t="s">
        <v>14</v>
      </c>
      <c r="I6" s="221" t="s">
        <v>15</v>
      </c>
      <c r="J6" s="221" t="s">
        <v>16</v>
      </c>
      <c r="K6" s="221" t="s">
        <v>17</v>
      </c>
      <c r="L6" s="219"/>
    </row>
    <row r="7" spans="1:12" ht="15" hidden="1" customHeight="1" x14ac:dyDescent="0.2">
      <c r="A7" s="222"/>
      <c r="B7" s="225"/>
      <c r="C7" s="226"/>
      <c r="D7" s="227"/>
      <c r="E7" s="228"/>
      <c r="F7" s="229"/>
      <c r="G7" s="221"/>
      <c r="H7" s="221"/>
      <c r="I7" s="221"/>
      <c r="J7" s="221"/>
      <c r="K7" s="221"/>
      <c r="L7" s="220"/>
    </row>
    <row r="8" spans="1:12" ht="12" customHeight="1" x14ac:dyDescent="0.2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</row>
    <row r="9" spans="1:12" ht="48.75" customHeight="1" x14ac:dyDescent="0.2">
      <c r="A9" s="37">
        <v>1</v>
      </c>
      <c r="B9" s="51" t="s">
        <v>63</v>
      </c>
      <c r="C9" s="36">
        <v>1500000</v>
      </c>
      <c r="D9" s="36">
        <v>1500000</v>
      </c>
      <c r="E9" s="43" t="s">
        <v>134</v>
      </c>
      <c r="F9" s="37" t="s">
        <v>5</v>
      </c>
      <c r="G9" s="38">
        <v>42151</v>
      </c>
      <c r="H9" s="38">
        <v>42213</v>
      </c>
      <c r="I9" s="38">
        <v>42213</v>
      </c>
      <c r="J9" s="104">
        <v>42254</v>
      </c>
      <c r="K9" s="104">
        <v>42675</v>
      </c>
      <c r="L9" s="80" t="s">
        <v>114</v>
      </c>
    </row>
    <row r="10" spans="1:12" ht="27" customHeight="1" x14ac:dyDescent="0.2">
      <c r="A10" s="37">
        <v>2</v>
      </c>
      <c r="B10" s="51" t="s">
        <v>64</v>
      </c>
      <c r="C10" s="39">
        <v>485111.6</v>
      </c>
      <c r="D10" s="47">
        <v>485111.6</v>
      </c>
      <c r="E10" s="83" t="s">
        <v>20</v>
      </c>
      <c r="F10" s="37" t="s">
        <v>5</v>
      </c>
      <c r="G10" s="38">
        <v>42137</v>
      </c>
      <c r="H10" s="38">
        <v>42149</v>
      </c>
      <c r="I10" s="38">
        <v>42149</v>
      </c>
      <c r="J10" s="38">
        <v>42207</v>
      </c>
      <c r="K10" s="133">
        <v>42323</v>
      </c>
      <c r="L10" s="79" t="s">
        <v>114</v>
      </c>
    </row>
    <row r="11" spans="1:12" ht="39" customHeight="1" x14ac:dyDescent="0.2">
      <c r="A11" s="37">
        <v>3</v>
      </c>
      <c r="B11" s="53" t="s">
        <v>169</v>
      </c>
      <c r="C11" s="39">
        <v>22700</v>
      </c>
      <c r="D11" s="68">
        <v>22221.044999999998</v>
      </c>
      <c r="E11" s="40" t="s">
        <v>202</v>
      </c>
      <c r="F11" s="37" t="s">
        <v>6</v>
      </c>
      <c r="G11" s="173">
        <v>42326</v>
      </c>
      <c r="H11" s="38">
        <v>42327</v>
      </c>
      <c r="I11" s="38"/>
      <c r="J11" s="38">
        <v>42345</v>
      </c>
      <c r="K11" s="38">
        <v>42367</v>
      </c>
      <c r="L11" s="79" t="s">
        <v>114</v>
      </c>
    </row>
    <row r="12" spans="1:12" ht="28.5" customHeight="1" x14ac:dyDescent="0.2">
      <c r="A12" s="37">
        <v>4</v>
      </c>
      <c r="B12" s="51" t="s">
        <v>149</v>
      </c>
      <c r="C12" s="39">
        <v>12000</v>
      </c>
      <c r="D12" s="47"/>
      <c r="E12" s="40"/>
      <c r="F12" s="37" t="s">
        <v>6</v>
      </c>
      <c r="G12" s="38"/>
      <c r="H12" s="38"/>
      <c r="I12" s="38"/>
      <c r="J12" s="38"/>
      <c r="K12" s="38"/>
      <c r="L12" s="80" t="s">
        <v>61</v>
      </c>
    </row>
    <row r="13" spans="1:12" ht="39.75" customHeight="1" x14ac:dyDescent="0.2">
      <c r="A13" s="37">
        <v>5</v>
      </c>
      <c r="B13" s="51" t="s">
        <v>21</v>
      </c>
      <c r="C13" s="39">
        <v>14950</v>
      </c>
      <c r="D13" s="164">
        <v>14950</v>
      </c>
      <c r="E13" s="40" t="s">
        <v>170</v>
      </c>
      <c r="F13" s="37" t="s">
        <v>145</v>
      </c>
      <c r="G13" s="38">
        <v>42110</v>
      </c>
      <c r="H13" s="38"/>
      <c r="I13" s="38">
        <v>42160</v>
      </c>
      <c r="J13" s="38">
        <v>42167</v>
      </c>
      <c r="K13" s="38">
        <v>42180</v>
      </c>
      <c r="L13" s="81" t="s">
        <v>114</v>
      </c>
    </row>
    <row r="14" spans="1:12" ht="33.75" customHeight="1" x14ac:dyDescent="0.2">
      <c r="A14" s="37">
        <v>6</v>
      </c>
      <c r="B14" s="51" t="s">
        <v>65</v>
      </c>
      <c r="C14" s="39">
        <v>19950</v>
      </c>
      <c r="D14" s="165">
        <v>19950</v>
      </c>
      <c r="E14" s="40" t="s">
        <v>170</v>
      </c>
      <c r="F14" s="37" t="s">
        <v>145</v>
      </c>
      <c r="G14" s="38">
        <v>42110</v>
      </c>
      <c r="H14" s="38"/>
      <c r="I14" s="38">
        <v>42160</v>
      </c>
      <c r="J14" s="38">
        <v>42167</v>
      </c>
      <c r="K14" s="38">
        <v>42180</v>
      </c>
      <c r="L14" s="81" t="s">
        <v>114</v>
      </c>
    </row>
    <row r="15" spans="1:12" ht="35.25" customHeight="1" x14ac:dyDescent="0.2">
      <c r="A15" s="37">
        <v>7</v>
      </c>
      <c r="B15" s="51" t="s">
        <v>66</v>
      </c>
      <c r="C15" s="39">
        <v>32483</v>
      </c>
      <c r="D15" s="47">
        <v>32483</v>
      </c>
      <c r="E15" s="40" t="s">
        <v>171</v>
      </c>
      <c r="F15" s="37" t="s">
        <v>6</v>
      </c>
      <c r="G15" s="38">
        <v>42045</v>
      </c>
      <c r="H15" s="38">
        <v>42056</v>
      </c>
      <c r="I15" s="38">
        <v>42056</v>
      </c>
      <c r="J15" s="38">
        <v>42075</v>
      </c>
      <c r="K15" s="38">
        <v>42158</v>
      </c>
      <c r="L15" s="81" t="s">
        <v>114</v>
      </c>
    </row>
    <row r="16" spans="1:12" ht="36.75" customHeight="1" x14ac:dyDescent="0.2">
      <c r="A16" s="37">
        <v>8</v>
      </c>
      <c r="B16" s="51" t="s">
        <v>22</v>
      </c>
      <c r="C16" s="39">
        <v>91000</v>
      </c>
      <c r="D16" s="47">
        <v>91000</v>
      </c>
      <c r="E16" s="40" t="s">
        <v>172</v>
      </c>
      <c r="F16" s="37" t="s">
        <v>5</v>
      </c>
      <c r="G16" s="38">
        <v>42034</v>
      </c>
      <c r="H16" s="38">
        <v>42039</v>
      </c>
      <c r="I16" s="38">
        <v>42039</v>
      </c>
      <c r="J16" s="38">
        <v>42081</v>
      </c>
      <c r="K16" s="38">
        <v>42108</v>
      </c>
      <c r="L16" s="81" t="s">
        <v>114</v>
      </c>
    </row>
    <row r="17" spans="1:12" ht="35.25" customHeight="1" x14ac:dyDescent="0.2">
      <c r="A17" s="37">
        <v>9</v>
      </c>
      <c r="B17" s="51" t="s">
        <v>23</v>
      </c>
      <c r="C17" s="39">
        <v>14950</v>
      </c>
      <c r="D17" s="73">
        <v>14950</v>
      </c>
      <c r="E17" s="40" t="s">
        <v>173</v>
      </c>
      <c r="F17" s="37" t="s">
        <v>5</v>
      </c>
      <c r="G17" s="38">
        <v>42034</v>
      </c>
      <c r="H17" s="38">
        <v>42039</v>
      </c>
      <c r="I17" s="38">
        <v>42039</v>
      </c>
      <c r="J17" s="38">
        <v>42170</v>
      </c>
      <c r="K17" s="38">
        <v>42201</v>
      </c>
      <c r="L17" s="81" t="s">
        <v>114</v>
      </c>
    </row>
    <row r="18" spans="1:12" ht="36.75" customHeight="1" x14ac:dyDescent="0.2">
      <c r="A18" s="37">
        <v>10</v>
      </c>
      <c r="B18" s="51" t="s">
        <v>24</v>
      </c>
      <c r="C18" s="39">
        <v>90337.4</v>
      </c>
      <c r="D18" s="39">
        <v>90337.4</v>
      </c>
      <c r="E18" s="40" t="s">
        <v>20</v>
      </c>
      <c r="F18" s="37" t="s">
        <v>5</v>
      </c>
      <c r="G18" s="38">
        <v>42095</v>
      </c>
      <c r="H18" s="38">
        <v>42123</v>
      </c>
      <c r="I18" s="38">
        <v>42123</v>
      </c>
      <c r="J18" s="38">
        <v>42212</v>
      </c>
      <c r="K18" s="32">
        <v>42236</v>
      </c>
      <c r="L18" s="81" t="s">
        <v>114</v>
      </c>
    </row>
    <row r="19" spans="1:12" ht="38.25" customHeight="1" x14ac:dyDescent="0.2">
      <c r="A19" s="37">
        <v>11</v>
      </c>
      <c r="B19" s="51" t="s">
        <v>25</v>
      </c>
      <c r="C19" s="39">
        <v>1250000</v>
      </c>
      <c r="D19" s="39">
        <v>1250000</v>
      </c>
      <c r="E19" s="40" t="s">
        <v>46</v>
      </c>
      <c r="F19" s="37" t="s">
        <v>5</v>
      </c>
      <c r="G19" s="38"/>
      <c r="H19" s="38"/>
      <c r="I19" s="38"/>
      <c r="J19" s="38"/>
      <c r="K19" s="38"/>
      <c r="L19" s="80" t="s">
        <v>139</v>
      </c>
    </row>
    <row r="20" spans="1:12" s="140" customFormat="1" ht="43.5" customHeight="1" x14ac:dyDescent="0.2">
      <c r="A20" s="37">
        <v>12</v>
      </c>
      <c r="B20" s="137" t="s">
        <v>121</v>
      </c>
      <c r="C20" s="138">
        <v>20922.599999999999</v>
      </c>
      <c r="D20" s="138">
        <v>20550</v>
      </c>
      <c r="E20" s="14" t="s">
        <v>126</v>
      </c>
      <c r="F20" s="14" t="s">
        <v>6</v>
      </c>
      <c r="G20" s="44">
        <v>42213</v>
      </c>
      <c r="H20" s="44">
        <v>42299</v>
      </c>
      <c r="I20" s="44"/>
      <c r="J20" s="174">
        <v>42319</v>
      </c>
      <c r="K20" s="174">
        <v>42340</v>
      </c>
      <c r="L20" s="81" t="s">
        <v>114</v>
      </c>
    </row>
    <row r="21" spans="1:12" ht="30.75" customHeight="1" x14ac:dyDescent="0.2">
      <c r="A21" s="37">
        <v>13</v>
      </c>
      <c r="B21" s="53" t="s">
        <v>122</v>
      </c>
      <c r="C21" s="136">
        <v>4873.6000000000004</v>
      </c>
      <c r="D21" s="74"/>
      <c r="E21" s="37"/>
      <c r="F21" s="37" t="s">
        <v>7</v>
      </c>
      <c r="G21" s="32"/>
      <c r="H21" s="32"/>
      <c r="I21" s="32"/>
      <c r="J21" s="38"/>
      <c r="K21" s="38"/>
      <c r="L21" s="79" t="s">
        <v>203</v>
      </c>
    </row>
    <row r="22" spans="1:12" ht="51.75" customHeight="1" x14ac:dyDescent="0.2">
      <c r="A22" s="37">
        <v>14</v>
      </c>
      <c r="B22" s="53" t="s">
        <v>123</v>
      </c>
      <c r="C22" s="91">
        <v>49990</v>
      </c>
      <c r="D22" s="91">
        <v>49990</v>
      </c>
      <c r="E22" s="37" t="s">
        <v>126</v>
      </c>
      <c r="F22" s="37" t="s">
        <v>6</v>
      </c>
      <c r="G22" s="32">
        <v>42213</v>
      </c>
      <c r="H22" s="32">
        <v>42234</v>
      </c>
      <c r="I22" s="74"/>
      <c r="J22" s="38">
        <v>42248</v>
      </c>
      <c r="K22" s="100">
        <v>42286</v>
      </c>
      <c r="L22" s="80" t="s">
        <v>114</v>
      </c>
    </row>
    <row r="23" spans="1:12" ht="45" customHeight="1" x14ac:dyDescent="0.2">
      <c r="A23" s="37">
        <v>15</v>
      </c>
      <c r="B23" s="53" t="s">
        <v>124</v>
      </c>
      <c r="C23" s="91">
        <v>74203.8</v>
      </c>
      <c r="D23" s="91">
        <v>74203.8</v>
      </c>
      <c r="E23" s="37" t="s">
        <v>125</v>
      </c>
      <c r="F23" s="37" t="s">
        <v>6</v>
      </c>
      <c r="G23" s="32">
        <v>42213</v>
      </c>
      <c r="H23" s="32">
        <v>42241</v>
      </c>
      <c r="I23" s="32"/>
      <c r="J23" s="38">
        <v>42248</v>
      </c>
      <c r="K23" s="100">
        <v>42306</v>
      </c>
      <c r="L23" s="80" t="s">
        <v>114</v>
      </c>
    </row>
    <row r="24" spans="1:12" ht="41.25" customHeight="1" x14ac:dyDescent="0.2">
      <c r="A24" s="37">
        <v>16</v>
      </c>
      <c r="B24" s="51" t="s">
        <v>67</v>
      </c>
      <c r="C24" s="39">
        <v>245402.8</v>
      </c>
      <c r="D24" s="39">
        <v>245402.8</v>
      </c>
      <c r="E24" s="37" t="s">
        <v>76</v>
      </c>
      <c r="F24" s="37" t="s">
        <v>5</v>
      </c>
      <c r="G24" s="38">
        <v>42019</v>
      </c>
      <c r="H24" s="38">
        <v>42086</v>
      </c>
      <c r="I24" s="38">
        <v>42086</v>
      </c>
      <c r="J24" s="38">
        <v>42132</v>
      </c>
      <c r="K24" s="44">
        <v>42231</v>
      </c>
      <c r="L24" s="81" t="s">
        <v>114</v>
      </c>
    </row>
    <row r="25" spans="1:12" ht="36" x14ac:dyDescent="0.2">
      <c r="A25" s="37">
        <v>17</v>
      </c>
      <c r="B25" s="51" t="s">
        <v>68</v>
      </c>
      <c r="C25" s="39">
        <v>6150</v>
      </c>
      <c r="D25" s="68">
        <v>6150</v>
      </c>
      <c r="E25" s="37" t="s">
        <v>175</v>
      </c>
      <c r="F25" s="37" t="s">
        <v>7</v>
      </c>
      <c r="G25" s="32"/>
      <c r="H25" s="32"/>
      <c r="I25" s="32"/>
      <c r="J25" s="71">
        <v>42129</v>
      </c>
      <c r="K25" s="71">
        <v>42135</v>
      </c>
      <c r="L25" s="79" t="s">
        <v>138</v>
      </c>
    </row>
    <row r="26" spans="1:12" ht="33" customHeight="1" x14ac:dyDescent="0.2">
      <c r="A26" s="37">
        <v>18</v>
      </c>
      <c r="B26" s="51" t="s">
        <v>26</v>
      </c>
      <c r="C26" s="39">
        <v>3000</v>
      </c>
      <c r="D26" s="47">
        <v>3000</v>
      </c>
      <c r="E26" s="40" t="s">
        <v>176</v>
      </c>
      <c r="F26" s="37" t="s">
        <v>7</v>
      </c>
      <c r="G26" s="38"/>
      <c r="H26" s="38"/>
      <c r="I26" s="38"/>
      <c r="J26" s="71">
        <v>42130</v>
      </c>
      <c r="K26" s="71">
        <v>42135</v>
      </c>
      <c r="L26" s="79" t="s">
        <v>138</v>
      </c>
    </row>
    <row r="27" spans="1:12" ht="39.75" customHeight="1" x14ac:dyDescent="0.2">
      <c r="A27" s="37">
        <v>19</v>
      </c>
      <c r="B27" s="51" t="s">
        <v>27</v>
      </c>
      <c r="C27" s="39">
        <v>193650</v>
      </c>
      <c r="D27" s="47">
        <v>193650</v>
      </c>
      <c r="E27" s="37" t="s">
        <v>150</v>
      </c>
      <c r="F27" s="37" t="s">
        <v>5</v>
      </c>
      <c r="G27" s="38">
        <v>42019</v>
      </c>
      <c r="H27" s="38">
        <v>42040</v>
      </c>
      <c r="I27" s="38">
        <v>42040</v>
      </c>
      <c r="J27" s="38">
        <v>42080</v>
      </c>
      <c r="K27" s="38">
        <v>42127</v>
      </c>
      <c r="L27" s="81" t="s">
        <v>114</v>
      </c>
    </row>
    <row r="28" spans="1:12" ht="35.25" customHeight="1" x14ac:dyDescent="0.2">
      <c r="A28" s="37">
        <v>20</v>
      </c>
      <c r="B28" s="51" t="s">
        <v>28</v>
      </c>
      <c r="C28" s="39">
        <v>127350</v>
      </c>
      <c r="D28" s="47">
        <v>127350</v>
      </c>
      <c r="E28" s="37" t="s">
        <v>150</v>
      </c>
      <c r="F28" s="37" t="s">
        <v>5</v>
      </c>
      <c r="G28" s="38">
        <v>42019</v>
      </c>
      <c r="H28" s="38">
        <v>42040</v>
      </c>
      <c r="I28" s="38">
        <v>42040</v>
      </c>
      <c r="J28" s="38">
        <v>42081</v>
      </c>
      <c r="K28" s="38">
        <v>42127</v>
      </c>
      <c r="L28" s="81" t="s">
        <v>114</v>
      </c>
    </row>
    <row r="29" spans="1:12" ht="39" customHeight="1" x14ac:dyDescent="0.2">
      <c r="A29" s="37">
        <v>21</v>
      </c>
      <c r="B29" s="51" t="s">
        <v>29</v>
      </c>
      <c r="C29" s="39">
        <v>9000</v>
      </c>
      <c r="D29" s="47">
        <v>9000</v>
      </c>
      <c r="E29" s="37" t="s">
        <v>177</v>
      </c>
      <c r="F29" s="37" t="s">
        <v>7</v>
      </c>
      <c r="G29" s="38"/>
      <c r="H29" s="38"/>
      <c r="I29" s="38"/>
      <c r="J29" s="71">
        <v>42108</v>
      </c>
      <c r="K29" s="71">
        <v>42114</v>
      </c>
      <c r="L29" s="79" t="s">
        <v>138</v>
      </c>
    </row>
    <row r="30" spans="1:12" ht="51.75" customHeight="1" x14ac:dyDescent="0.2">
      <c r="A30" s="37">
        <v>22</v>
      </c>
      <c r="B30" s="51" t="s">
        <v>30</v>
      </c>
      <c r="C30" s="39">
        <v>6000</v>
      </c>
      <c r="D30" s="47">
        <v>6000</v>
      </c>
      <c r="E30" s="37" t="s">
        <v>177</v>
      </c>
      <c r="F30" s="37" t="s">
        <v>7</v>
      </c>
      <c r="G30" s="38"/>
      <c r="H30" s="38"/>
      <c r="I30" s="38"/>
      <c r="J30" s="71">
        <v>42108</v>
      </c>
      <c r="K30" s="71">
        <v>42114</v>
      </c>
      <c r="L30" s="79" t="s">
        <v>138</v>
      </c>
    </row>
    <row r="31" spans="1:12" ht="74.25" customHeight="1" x14ac:dyDescent="0.2">
      <c r="A31" s="37">
        <v>23</v>
      </c>
      <c r="B31" s="51" t="s">
        <v>207</v>
      </c>
      <c r="C31" s="39">
        <v>150000</v>
      </c>
      <c r="D31" s="47"/>
      <c r="E31" s="37"/>
      <c r="F31" s="37" t="s">
        <v>78</v>
      </c>
      <c r="G31" s="175">
        <v>42326</v>
      </c>
      <c r="H31" s="38"/>
      <c r="I31" s="38"/>
      <c r="J31" s="38"/>
      <c r="K31" s="32"/>
      <c r="L31" s="137" t="s">
        <v>204</v>
      </c>
    </row>
    <row r="32" spans="1:12" ht="24" x14ac:dyDescent="0.2">
      <c r="A32" s="37">
        <v>24</v>
      </c>
      <c r="B32" s="51" t="s">
        <v>31</v>
      </c>
      <c r="C32" s="39">
        <v>150000</v>
      </c>
      <c r="D32" s="47"/>
      <c r="E32" s="43"/>
      <c r="F32" s="37" t="s">
        <v>5</v>
      </c>
      <c r="G32" s="32"/>
      <c r="H32" s="32"/>
      <c r="I32" s="32"/>
      <c r="J32" s="32"/>
      <c r="K32" s="32"/>
      <c r="L32" s="80" t="s">
        <v>205</v>
      </c>
    </row>
    <row r="33" spans="1:12" ht="28.5" customHeight="1" x14ac:dyDescent="0.2">
      <c r="A33" s="37">
        <v>25</v>
      </c>
      <c r="B33" s="51" t="s">
        <v>69</v>
      </c>
      <c r="C33" s="39">
        <v>618620.1</v>
      </c>
      <c r="D33" s="39">
        <v>618620.1</v>
      </c>
      <c r="E33" s="40" t="s">
        <v>174</v>
      </c>
      <c r="F33" s="37" t="s">
        <v>5</v>
      </c>
      <c r="G33" s="32">
        <v>42041</v>
      </c>
      <c r="H33" s="44">
        <v>42075</v>
      </c>
      <c r="I33" s="44">
        <v>42075</v>
      </c>
      <c r="J33" s="45">
        <v>42122</v>
      </c>
      <c r="K33" s="32"/>
      <c r="L33" s="80" t="s">
        <v>114</v>
      </c>
    </row>
    <row r="34" spans="1:12" ht="24" customHeight="1" x14ac:dyDescent="0.2">
      <c r="A34" s="37">
        <v>26</v>
      </c>
      <c r="B34" s="52" t="s">
        <v>32</v>
      </c>
      <c r="C34" s="39">
        <v>70207.7</v>
      </c>
      <c r="D34" s="47"/>
      <c r="E34" s="40"/>
      <c r="F34" s="37" t="s">
        <v>5</v>
      </c>
      <c r="G34" s="32"/>
      <c r="H34" s="44"/>
      <c r="I34" s="44"/>
      <c r="J34" s="44"/>
      <c r="K34" s="32"/>
      <c r="L34" s="80" t="s">
        <v>61</v>
      </c>
    </row>
    <row r="35" spans="1:12" ht="40.5" customHeight="1" x14ac:dyDescent="0.2">
      <c r="A35" s="37">
        <v>27</v>
      </c>
      <c r="B35" s="53" t="s">
        <v>33</v>
      </c>
      <c r="C35" s="39">
        <v>55913.4</v>
      </c>
      <c r="D35" s="39">
        <v>55913.4</v>
      </c>
      <c r="E35" s="51" t="s">
        <v>79</v>
      </c>
      <c r="F35" s="46" t="s">
        <v>78</v>
      </c>
      <c r="G35" s="32">
        <v>42107</v>
      </c>
      <c r="H35" s="32">
        <v>42107</v>
      </c>
      <c r="I35" s="32"/>
      <c r="J35" s="71">
        <v>42123</v>
      </c>
      <c r="K35" s="32">
        <v>42170</v>
      </c>
      <c r="L35" s="80" t="s">
        <v>114</v>
      </c>
    </row>
    <row r="36" spans="1:12" ht="36" x14ac:dyDescent="0.2">
      <c r="A36" s="37">
        <v>28</v>
      </c>
      <c r="B36" s="53" t="s">
        <v>34</v>
      </c>
      <c r="C36" s="39">
        <v>32198.6</v>
      </c>
      <c r="D36" s="42">
        <v>32197.599999999999</v>
      </c>
      <c r="E36" s="55" t="s">
        <v>77</v>
      </c>
      <c r="F36" s="43" t="s">
        <v>6</v>
      </c>
      <c r="G36" s="32">
        <v>42121</v>
      </c>
      <c r="H36" s="32">
        <v>42139</v>
      </c>
      <c r="I36" s="32"/>
      <c r="J36" s="32">
        <v>42150</v>
      </c>
      <c r="K36" s="32">
        <v>42179</v>
      </c>
      <c r="L36" s="81" t="s">
        <v>114</v>
      </c>
    </row>
    <row r="37" spans="1:12" ht="24" customHeight="1" x14ac:dyDescent="0.2">
      <c r="A37" s="37">
        <v>29</v>
      </c>
      <c r="B37" s="51" t="s">
        <v>35</v>
      </c>
      <c r="C37" s="39">
        <v>123000</v>
      </c>
      <c r="D37" s="47"/>
      <c r="E37" s="37"/>
      <c r="F37" s="43" t="s">
        <v>45</v>
      </c>
      <c r="G37" s="32"/>
      <c r="H37" s="32"/>
      <c r="I37" s="32"/>
      <c r="J37" s="32"/>
      <c r="K37" s="32"/>
      <c r="L37" s="37" t="s">
        <v>206</v>
      </c>
    </row>
    <row r="38" spans="1:12" ht="24" customHeight="1" x14ac:dyDescent="0.2">
      <c r="A38" s="37">
        <v>30</v>
      </c>
      <c r="B38" s="51" t="s">
        <v>36</v>
      </c>
      <c r="C38" s="39">
        <v>100000</v>
      </c>
      <c r="D38" s="47"/>
      <c r="E38" s="37"/>
      <c r="F38" s="43" t="s">
        <v>45</v>
      </c>
      <c r="G38" s="32"/>
      <c r="H38" s="32"/>
      <c r="I38" s="32"/>
      <c r="J38" s="32"/>
      <c r="K38" s="32"/>
      <c r="L38" s="37" t="s">
        <v>206</v>
      </c>
    </row>
    <row r="39" spans="1:12" ht="46.5" customHeight="1" x14ac:dyDescent="0.2">
      <c r="A39" s="37">
        <v>31</v>
      </c>
      <c r="B39" s="54" t="s">
        <v>70</v>
      </c>
      <c r="C39" s="47">
        <v>131000</v>
      </c>
      <c r="D39" s="50">
        <v>103664.5</v>
      </c>
      <c r="E39" s="37" t="s">
        <v>71</v>
      </c>
      <c r="F39" s="37" t="s">
        <v>109</v>
      </c>
      <c r="G39" s="32">
        <v>42046</v>
      </c>
      <c r="H39" s="32">
        <v>42052</v>
      </c>
      <c r="I39" s="32">
        <v>42052</v>
      </c>
      <c r="J39" s="32">
        <v>42102</v>
      </c>
      <c r="K39" s="32">
        <v>42369</v>
      </c>
      <c r="L39" s="81" t="s">
        <v>114</v>
      </c>
    </row>
    <row r="40" spans="1:12" ht="51.75" customHeight="1" x14ac:dyDescent="0.2">
      <c r="A40" s="37">
        <v>32</v>
      </c>
      <c r="B40" s="54" t="s">
        <v>140</v>
      </c>
      <c r="C40" s="65">
        <v>156592.1</v>
      </c>
      <c r="D40" s="50">
        <v>155709.4</v>
      </c>
      <c r="E40" s="43" t="s">
        <v>164</v>
      </c>
      <c r="F40" s="43" t="s">
        <v>5</v>
      </c>
      <c r="G40" s="90">
        <v>42261</v>
      </c>
      <c r="H40" s="90">
        <v>42261</v>
      </c>
      <c r="I40" s="90">
        <v>42291</v>
      </c>
      <c r="J40" s="180">
        <v>42321</v>
      </c>
      <c r="K40" s="180">
        <v>42369</v>
      </c>
      <c r="L40" s="81" t="s">
        <v>114</v>
      </c>
    </row>
    <row r="41" spans="1:12" ht="72.75" customHeight="1" x14ac:dyDescent="0.2">
      <c r="A41" s="37">
        <v>33</v>
      </c>
      <c r="B41" s="54" t="s">
        <v>110</v>
      </c>
      <c r="C41" s="50">
        <v>134427.5</v>
      </c>
      <c r="D41" s="179">
        <v>134427.5</v>
      </c>
      <c r="E41" s="84" t="s">
        <v>141</v>
      </c>
      <c r="F41" s="43" t="s">
        <v>5</v>
      </c>
      <c r="G41" s="32">
        <v>42205</v>
      </c>
      <c r="H41" s="32">
        <v>42215</v>
      </c>
      <c r="I41" s="32">
        <v>42215</v>
      </c>
      <c r="J41" s="90">
        <v>42261</v>
      </c>
      <c r="K41" s="32">
        <v>42313</v>
      </c>
      <c r="L41" s="81" t="s">
        <v>114</v>
      </c>
    </row>
    <row r="42" spans="1:12" ht="51" customHeight="1" x14ac:dyDescent="0.2">
      <c r="A42" s="37">
        <v>34</v>
      </c>
      <c r="B42" s="54" t="s">
        <v>84</v>
      </c>
      <c r="C42" s="65">
        <v>154888</v>
      </c>
      <c r="D42" s="101">
        <v>154888</v>
      </c>
      <c r="E42" s="84" t="s">
        <v>142</v>
      </c>
      <c r="F42" s="43" t="s">
        <v>5</v>
      </c>
      <c r="G42" s="32">
        <v>42179</v>
      </c>
      <c r="H42" s="32">
        <v>42215</v>
      </c>
      <c r="I42" s="32">
        <v>42215</v>
      </c>
      <c r="J42" s="32">
        <v>42257</v>
      </c>
      <c r="K42" s="90">
        <v>42331</v>
      </c>
      <c r="L42" s="81" t="s">
        <v>114</v>
      </c>
    </row>
    <row r="43" spans="1:12" ht="39.75" customHeight="1" x14ac:dyDescent="0.2">
      <c r="A43" s="37">
        <v>35</v>
      </c>
      <c r="B43" s="55" t="s">
        <v>85</v>
      </c>
      <c r="C43" s="92">
        <v>40820</v>
      </c>
      <c r="D43" s="86">
        <v>40820</v>
      </c>
      <c r="E43" s="83" t="s">
        <v>143</v>
      </c>
      <c r="F43" s="37" t="s">
        <v>127</v>
      </c>
      <c r="G43" s="32">
        <v>42180</v>
      </c>
      <c r="H43" s="32">
        <v>42188</v>
      </c>
      <c r="I43" s="32"/>
      <c r="J43" s="71">
        <v>42258</v>
      </c>
      <c r="K43" s="71">
        <v>42290</v>
      </c>
      <c r="L43" s="81" t="s">
        <v>114</v>
      </c>
    </row>
    <row r="44" spans="1:12" ht="28.5" customHeight="1" x14ac:dyDescent="0.2">
      <c r="A44" s="37">
        <v>36</v>
      </c>
      <c r="B44" s="54" t="s">
        <v>80</v>
      </c>
      <c r="C44" s="65">
        <v>26808</v>
      </c>
      <c r="D44" s="102">
        <v>26808</v>
      </c>
      <c r="E44" s="103" t="s">
        <v>144</v>
      </c>
      <c r="F44" s="37" t="s">
        <v>127</v>
      </c>
      <c r="G44" s="32">
        <v>42180</v>
      </c>
      <c r="H44" s="32">
        <v>42188</v>
      </c>
      <c r="I44" s="32"/>
      <c r="J44" s="32">
        <v>42249</v>
      </c>
      <c r="K44" s="90">
        <v>42279</v>
      </c>
      <c r="L44" s="81" t="s">
        <v>114</v>
      </c>
    </row>
    <row r="45" spans="1:12" ht="28.5" customHeight="1" x14ac:dyDescent="0.2">
      <c r="A45" s="37">
        <v>37</v>
      </c>
      <c r="B45" s="55" t="s">
        <v>81</v>
      </c>
      <c r="C45" s="47">
        <v>76800</v>
      </c>
      <c r="D45" s="85">
        <v>76725</v>
      </c>
      <c r="E45" s="37" t="s">
        <v>178</v>
      </c>
      <c r="F45" s="43" t="s">
        <v>6</v>
      </c>
      <c r="G45" s="32">
        <v>42152</v>
      </c>
      <c r="H45" s="32">
        <v>42153</v>
      </c>
      <c r="I45" s="32"/>
      <c r="J45" s="32">
        <v>42173</v>
      </c>
      <c r="K45" s="32">
        <v>42219</v>
      </c>
      <c r="L45" s="80" t="s">
        <v>114</v>
      </c>
    </row>
    <row r="46" spans="1:12" ht="42.75" customHeight="1" x14ac:dyDescent="0.2">
      <c r="A46" s="37">
        <v>38</v>
      </c>
      <c r="B46" s="55" t="s">
        <v>82</v>
      </c>
      <c r="C46" s="47">
        <v>38400</v>
      </c>
      <c r="D46" s="85">
        <v>37125</v>
      </c>
      <c r="E46" s="37" t="s">
        <v>178</v>
      </c>
      <c r="F46" s="163" t="s">
        <v>6</v>
      </c>
      <c r="G46" s="32">
        <v>42152</v>
      </c>
      <c r="H46" s="32">
        <v>42153</v>
      </c>
      <c r="I46" s="32"/>
      <c r="J46" s="32">
        <v>42173</v>
      </c>
      <c r="K46" s="32">
        <v>42219</v>
      </c>
      <c r="L46" s="80" t="s">
        <v>114</v>
      </c>
    </row>
    <row r="47" spans="1:12" ht="36" x14ac:dyDescent="0.2">
      <c r="A47" s="37">
        <v>39</v>
      </c>
      <c r="B47" s="55" t="s">
        <v>83</v>
      </c>
      <c r="C47" s="47">
        <v>65345</v>
      </c>
      <c r="D47" s="102">
        <v>65345.014999999999</v>
      </c>
      <c r="E47" s="43" t="s">
        <v>128</v>
      </c>
      <c r="F47" s="43" t="s">
        <v>6</v>
      </c>
      <c r="G47" s="90">
        <v>42181</v>
      </c>
      <c r="H47" s="32">
        <v>42188</v>
      </c>
      <c r="I47" s="32"/>
      <c r="J47" s="32">
        <v>42229</v>
      </c>
      <c r="K47" s="32">
        <v>42268</v>
      </c>
      <c r="L47" s="80" t="s">
        <v>114</v>
      </c>
    </row>
    <row r="48" spans="1:12" ht="40.5" customHeight="1" x14ac:dyDescent="0.2">
      <c r="A48" s="37">
        <v>40</v>
      </c>
      <c r="B48" s="55" t="s">
        <v>87</v>
      </c>
      <c r="C48" s="47">
        <v>69957.399999999994</v>
      </c>
      <c r="D48" s="129">
        <v>69957.402000000002</v>
      </c>
      <c r="E48" s="83" t="s">
        <v>111</v>
      </c>
      <c r="F48" s="43" t="s">
        <v>6</v>
      </c>
      <c r="G48" s="71">
        <v>42187</v>
      </c>
      <c r="H48" s="32">
        <v>42188</v>
      </c>
      <c r="I48" s="32"/>
      <c r="J48" s="32">
        <v>42215</v>
      </c>
      <c r="K48" s="32">
        <v>42262</v>
      </c>
      <c r="L48" s="80" t="s">
        <v>114</v>
      </c>
    </row>
    <row r="49" spans="1:12" ht="50.25" customHeight="1" x14ac:dyDescent="0.2">
      <c r="A49" s="37">
        <v>41</v>
      </c>
      <c r="B49" s="54" t="s">
        <v>86</v>
      </c>
      <c r="C49" s="50">
        <v>71163.399999999994</v>
      </c>
      <c r="D49" s="50">
        <v>71163.399999999994</v>
      </c>
      <c r="E49" s="84" t="s">
        <v>112</v>
      </c>
      <c r="F49" s="43" t="s">
        <v>6</v>
      </c>
      <c r="G49" s="90">
        <v>42181</v>
      </c>
      <c r="H49" s="32">
        <v>42188</v>
      </c>
      <c r="I49" s="32"/>
      <c r="J49" s="32">
        <v>42215</v>
      </c>
      <c r="K49" s="32">
        <v>42275</v>
      </c>
      <c r="L49" s="80" t="s">
        <v>114</v>
      </c>
    </row>
    <row r="50" spans="1:12" ht="42" customHeight="1" x14ac:dyDescent="0.2">
      <c r="A50" s="37">
        <v>42</v>
      </c>
      <c r="B50" s="54" t="s">
        <v>88</v>
      </c>
      <c r="C50" s="50">
        <v>75420</v>
      </c>
      <c r="D50" s="102">
        <v>75420</v>
      </c>
      <c r="E50" s="43" t="s">
        <v>129</v>
      </c>
      <c r="F50" s="43" t="s">
        <v>5</v>
      </c>
      <c r="G50" s="90">
        <v>42187</v>
      </c>
      <c r="H50" s="32">
        <v>42195</v>
      </c>
      <c r="I50" s="32">
        <v>42195</v>
      </c>
      <c r="J50" s="32">
        <v>42237</v>
      </c>
      <c r="K50" s="32">
        <v>42277</v>
      </c>
      <c r="L50" s="80" t="s">
        <v>114</v>
      </c>
    </row>
    <row r="51" spans="1:12" ht="39" customHeight="1" x14ac:dyDescent="0.2">
      <c r="A51" s="37">
        <v>43</v>
      </c>
      <c r="B51" s="54" t="s">
        <v>89</v>
      </c>
      <c r="C51" s="50">
        <v>77480.800000000003</v>
      </c>
      <c r="D51" s="50">
        <v>77480.800000000003</v>
      </c>
      <c r="E51" s="84" t="s">
        <v>113</v>
      </c>
      <c r="F51" s="43" t="s">
        <v>6</v>
      </c>
      <c r="G51" s="90">
        <v>42187</v>
      </c>
      <c r="H51" s="32">
        <v>42188</v>
      </c>
      <c r="I51" s="32"/>
      <c r="J51" s="32">
        <v>42215</v>
      </c>
      <c r="K51" s="32">
        <v>42268</v>
      </c>
      <c r="L51" s="80" t="s">
        <v>114</v>
      </c>
    </row>
    <row r="52" spans="1:12" ht="40.5" customHeight="1" x14ac:dyDescent="0.2">
      <c r="A52" s="37">
        <v>44</v>
      </c>
      <c r="B52" s="54" t="s">
        <v>131</v>
      </c>
      <c r="C52" s="50">
        <v>78453</v>
      </c>
      <c r="D52" s="50">
        <v>78453</v>
      </c>
      <c r="E52" s="37" t="s">
        <v>130</v>
      </c>
      <c r="F52" s="43" t="s">
        <v>6</v>
      </c>
      <c r="G52" s="90">
        <v>42184</v>
      </c>
      <c r="H52" s="32">
        <v>42188</v>
      </c>
      <c r="I52" s="32"/>
      <c r="J52" s="32">
        <v>42235</v>
      </c>
      <c r="K52" s="32">
        <v>42270</v>
      </c>
      <c r="L52" s="80" t="s">
        <v>114</v>
      </c>
    </row>
    <row r="53" spans="1:12" ht="38.25" customHeight="1" x14ac:dyDescent="0.2">
      <c r="A53" s="37">
        <v>45</v>
      </c>
      <c r="B53" s="54" t="s">
        <v>132</v>
      </c>
      <c r="C53" s="50">
        <v>9800</v>
      </c>
      <c r="D53" s="50">
        <v>9800</v>
      </c>
      <c r="E53" s="177" t="s">
        <v>190</v>
      </c>
      <c r="F53" s="43" t="s">
        <v>7</v>
      </c>
      <c r="G53" s="32"/>
      <c r="H53" s="32"/>
      <c r="I53" s="32"/>
      <c r="J53" s="176">
        <v>42291</v>
      </c>
      <c r="K53" s="176">
        <v>42305</v>
      </c>
      <c r="L53" s="79" t="s">
        <v>138</v>
      </c>
    </row>
    <row r="54" spans="1:12" ht="33" customHeight="1" x14ac:dyDescent="0.2">
      <c r="A54" s="37">
        <v>46</v>
      </c>
      <c r="B54" s="54" t="s">
        <v>151</v>
      </c>
      <c r="C54" s="50">
        <v>10000</v>
      </c>
      <c r="D54" s="178">
        <v>9800</v>
      </c>
      <c r="E54" s="177" t="s">
        <v>191</v>
      </c>
      <c r="F54" s="43" t="s">
        <v>7</v>
      </c>
      <c r="G54" s="32"/>
      <c r="H54" s="32"/>
      <c r="I54" s="32"/>
      <c r="J54" s="176">
        <v>42296</v>
      </c>
      <c r="K54" s="176">
        <v>42305</v>
      </c>
      <c r="L54" s="79" t="s">
        <v>138</v>
      </c>
    </row>
    <row r="55" spans="1:12" ht="31.5" customHeight="1" x14ac:dyDescent="0.2">
      <c r="A55" s="37">
        <v>47</v>
      </c>
      <c r="B55" s="54" t="s">
        <v>152</v>
      </c>
      <c r="C55" s="50">
        <v>24000</v>
      </c>
      <c r="D55" s="50">
        <v>23800</v>
      </c>
      <c r="E55" s="43" t="s">
        <v>167</v>
      </c>
      <c r="F55" s="43" t="s">
        <v>6</v>
      </c>
      <c r="G55" s="32">
        <v>42285</v>
      </c>
      <c r="H55" s="32">
        <v>42297</v>
      </c>
      <c r="I55" s="32"/>
      <c r="J55" s="176">
        <v>42306</v>
      </c>
      <c r="K55" s="176">
        <v>42307</v>
      </c>
      <c r="L55" s="80" t="s">
        <v>114</v>
      </c>
    </row>
    <row r="56" spans="1:12" ht="41.25" customHeight="1" x14ac:dyDescent="0.2">
      <c r="A56" s="37">
        <v>48</v>
      </c>
      <c r="B56" s="131" t="s">
        <v>153</v>
      </c>
      <c r="C56" s="132">
        <v>9500</v>
      </c>
      <c r="D56" s="132">
        <v>9500</v>
      </c>
      <c r="E56" s="177" t="s">
        <v>192</v>
      </c>
      <c r="F56" s="43" t="s">
        <v>7</v>
      </c>
      <c r="G56" s="32"/>
      <c r="H56" s="32"/>
      <c r="I56" s="32"/>
      <c r="J56" s="32">
        <v>42278</v>
      </c>
      <c r="K56" s="32">
        <v>42358</v>
      </c>
      <c r="L56" s="53" t="s">
        <v>138</v>
      </c>
    </row>
    <row r="57" spans="1:12" ht="48.75" customHeight="1" x14ac:dyDescent="0.2">
      <c r="A57" s="37">
        <v>49</v>
      </c>
      <c r="B57" s="131" t="s">
        <v>154</v>
      </c>
      <c r="C57" s="132">
        <v>9200</v>
      </c>
      <c r="D57" s="132">
        <v>9200</v>
      </c>
      <c r="E57" s="177" t="s">
        <v>192</v>
      </c>
      <c r="F57" s="43" t="s">
        <v>7</v>
      </c>
      <c r="G57" s="32"/>
      <c r="H57" s="32"/>
      <c r="I57" s="32"/>
      <c r="J57" s="32">
        <v>42278</v>
      </c>
      <c r="K57" s="32">
        <v>42358</v>
      </c>
      <c r="L57" s="53" t="s">
        <v>138</v>
      </c>
    </row>
    <row r="58" spans="1:12" ht="42" customHeight="1" x14ac:dyDescent="0.2">
      <c r="A58" s="37">
        <v>50</v>
      </c>
      <c r="B58" s="161" t="s">
        <v>155</v>
      </c>
      <c r="C58" s="162">
        <v>9500</v>
      </c>
      <c r="D58" s="162">
        <v>9500</v>
      </c>
      <c r="E58" s="177" t="s">
        <v>192</v>
      </c>
      <c r="F58" s="43" t="s">
        <v>7</v>
      </c>
      <c r="G58" s="32"/>
      <c r="H58" s="32"/>
      <c r="I58" s="32"/>
      <c r="J58" s="32">
        <v>42278</v>
      </c>
      <c r="K58" s="32">
        <v>42358</v>
      </c>
      <c r="L58" s="53" t="s">
        <v>138</v>
      </c>
    </row>
    <row r="59" spans="1:12" ht="39" customHeight="1" x14ac:dyDescent="0.2">
      <c r="A59" s="37">
        <v>51</v>
      </c>
      <c r="B59" s="161" t="s">
        <v>156</v>
      </c>
      <c r="C59" s="162">
        <v>9800</v>
      </c>
      <c r="D59" s="162">
        <v>9800</v>
      </c>
      <c r="E59" s="177" t="s">
        <v>192</v>
      </c>
      <c r="F59" s="43" t="s">
        <v>7</v>
      </c>
      <c r="G59" s="32"/>
      <c r="H59" s="32"/>
      <c r="I59" s="32"/>
      <c r="J59" s="32">
        <v>42278</v>
      </c>
      <c r="K59" s="32">
        <v>42358</v>
      </c>
      <c r="L59" s="53" t="s">
        <v>138</v>
      </c>
    </row>
    <row r="60" spans="1:12" ht="37.5" customHeight="1" x14ac:dyDescent="0.2">
      <c r="A60" s="37">
        <v>52</v>
      </c>
      <c r="B60" s="131" t="s">
        <v>157</v>
      </c>
      <c r="C60" s="132">
        <v>10700</v>
      </c>
      <c r="D60" s="132">
        <v>10600</v>
      </c>
      <c r="E60" s="177" t="s">
        <v>112</v>
      </c>
      <c r="F60" s="43" t="s">
        <v>168</v>
      </c>
      <c r="G60" s="175">
        <v>42300</v>
      </c>
      <c r="H60" s="32"/>
      <c r="I60" s="32"/>
      <c r="J60" s="176">
        <v>42335</v>
      </c>
      <c r="K60" s="176">
        <v>42349</v>
      </c>
      <c r="L60" s="80" t="s">
        <v>114</v>
      </c>
    </row>
    <row r="61" spans="1:12" ht="40.5" customHeight="1" x14ac:dyDescent="0.2">
      <c r="A61" s="37">
        <v>53</v>
      </c>
      <c r="B61" s="131" t="s">
        <v>158</v>
      </c>
      <c r="C61" s="132">
        <v>11700</v>
      </c>
      <c r="D61" s="178">
        <v>11691.7</v>
      </c>
      <c r="E61" s="177" t="s">
        <v>113</v>
      </c>
      <c r="F61" s="43" t="s">
        <v>168</v>
      </c>
      <c r="G61" s="175">
        <v>42300</v>
      </c>
      <c r="H61" s="32"/>
      <c r="I61" s="32"/>
      <c r="J61" s="176">
        <v>42335</v>
      </c>
      <c r="K61" s="176">
        <v>42349</v>
      </c>
      <c r="L61" s="80" t="s">
        <v>114</v>
      </c>
    </row>
    <row r="62" spans="1:12" ht="30" customHeight="1" x14ac:dyDescent="0.2">
      <c r="A62" s="37">
        <v>54</v>
      </c>
      <c r="B62" s="131" t="s">
        <v>159</v>
      </c>
      <c r="C62" s="132">
        <v>30100</v>
      </c>
      <c r="D62" s="50">
        <v>30066.5</v>
      </c>
      <c r="E62" s="37" t="s">
        <v>163</v>
      </c>
      <c r="F62" s="67" t="s">
        <v>6</v>
      </c>
      <c r="G62" s="32">
        <v>42292</v>
      </c>
      <c r="H62" s="32">
        <v>42299</v>
      </c>
      <c r="I62" s="32">
        <v>42299</v>
      </c>
      <c r="J62" s="176">
        <v>42321</v>
      </c>
      <c r="K62" s="176">
        <v>42326</v>
      </c>
      <c r="L62" s="80" t="s">
        <v>114</v>
      </c>
    </row>
    <row r="63" spans="1:12" ht="37.5" customHeight="1" x14ac:dyDescent="0.2">
      <c r="A63" s="37">
        <v>55</v>
      </c>
      <c r="B63" s="131" t="s">
        <v>160</v>
      </c>
      <c r="C63" s="132">
        <v>9900</v>
      </c>
      <c r="D63" s="132">
        <v>9900</v>
      </c>
      <c r="E63" s="43" t="s">
        <v>193</v>
      </c>
      <c r="F63" s="43" t="s">
        <v>7</v>
      </c>
      <c r="G63" s="32"/>
      <c r="H63" s="32"/>
      <c r="I63" s="32"/>
      <c r="J63" s="176">
        <v>42321</v>
      </c>
      <c r="K63" s="176">
        <v>42326</v>
      </c>
      <c r="L63" s="53" t="s">
        <v>138</v>
      </c>
    </row>
    <row r="64" spans="1:12" ht="35.25" customHeight="1" x14ac:dyDescent="0.2">
      <c r="A64" s="37">
        <v>56</v>
      </c>
      <c r="B64" s="131" t="s">
        <v>161</v>
      </c>
      <c r="C64" s="132">
        <v>75000</v>
      </c>
      <c r="D64" s="178">
        <v>74820</v>
      </c>
      <c r="E64" s="37" t="s">
        <v>194</v>
      </c>
      <c r="F64" s="43" t="s">
        <v>78</v>
      </c>
      <c r="G64" s="175">
        <v>42326</v>
      </c>
      <c r="H64" s="32"/>
      <c r="I64" s="32"/>
      <c r="J64" s="176">
        <v>42335</v>
      </c>
      <c r="K64" s="176">
        <v>42351</v>
      </c>
      <c r="L64" s="80" t="s">
        <v>114</v>
      </c>
    </row>
    <row r="65" spans="1:12" ht="26.25" customHeight="1" x14ac:dyDescent="0.2">
      <c r="A65" s="37">
        <v>57</v>
      </c>
      <c r="B65" s="131" t="s">
        <v>35</v>
      </c>
      <c r="C65" s="132">
        <v>21848.799999999999</v>
      </c>
      <c r="D65" s="50"/>
      <c r="E65" s="43"/>
      <c r="F65" s="43" t="s">
        <v>182</v>
      </c>
      <c r="G65" s="32"/>
      <c r="H65" s="32"/>
      <c r="I65" s="32"/>
      <c r="J65" s="32"/>
      <c r="K65" s="32"/>
      <c r="L65" s="147" t="s">
        <v>206</v>
      </c>
    </row>
    <row r="66" spans="1:12" ht="22.5" customHeight="1" x14ac:dyDescent="0.2">
      <c r="A66" s="48"/>
      <c r="B66" s="41" t="s">
        <v>53</v>
      </c>
      <c r="C66" s="160">
        <f>SUM(C9:C65)</f>
        <v>7012568.5999999996</v>
      </c>
      <c r="D66" s="42">
        <f>SUM(D9:D65)</f>
        <v>6349495.9619999994</v>
      </c>
      <c r="E66" s="48"/>
      <c r="F66" s="48"/>
      <c r="G66" s="49"/>
      <c r="H66" s="49"/>
      <c r="I66" s="49"/>
      <c r="J66" s="49"/>
      <c r="K66" s="49"/>
      <c r="L66" s="82"/>
    </row>
    <row r="67" spans="1:12" ht="13.5" customHeight="1" x14ac:dyDescent="0.2">
      <c r="A67" s="56"/>
      <c r="B67" s="57"/>
      <c r="C67" s="58"/>
      <c r="D67" s="59"/>
      <c r="E67" s="56"/>
      <c r="F67" s="56"/>
      <c r="G67" s="60"/>
      <c r="H67" s="60"/>
      <c r="I67" s="60"/>
      <c r="J67" s="60"/>
      <c r="K67" s="60"/>
      <c r="L67" s="61"/>
    </row>
    <row r="68" spans="1:12" ht="13.5" customHeight="1" x14ac:dyDescent="0.2">
      <c r="A68" s="232" t="s">
        <v>183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</row>
    <row r="69" spans="1:12" ht="85.5" customHeight="1" x14ac:dyDescent="0.2">
      <c r="A69" s="37">
        <v>1</v>
      </c>
      <c r="B69" s="161" t="s">
        <v>162</v>
      </c>
      <c r="C69" s="162">
        <v>37000</v>
      </c>
      <c r="D69" s="170">
        <v>36869558</v>
      </c>
      <c r="E69" s="163" t="s">
        <v>180</v>
      </c>
      <c r="F69" s="163" t="s">
        <v>6</v>
      </c>
      <c r="G69" s="32">
        <v>42286</v>
      </c>
      <c r="H69" s="32"/>
      <c r="I69" s="32"/>
      <c r="J69" s="32"/>
      <c r="K69" s="32"/>
      <c r="L69" s="53" t="s">
        <v>179</v>
      </c>
    </row>
    <row r="70" spans="1:12" ht="15" customHeight="1" x14ac:dyDescent="0.2">
      <c r="A70" s="166"/>
      <c r="B70" s="167"/>
      <c r="C70" s="168"/>
      <c r="D70" s="181"/>
      <c r="E70" s="156"/>
      <c r="F70" s="156"/>
      <c r="G70" s="157"/>
      <c r="H70" s="157"/>
      <c r="I70" s="157"/>
      <c r="J70" s="157"/>
      <c r="K70" s="157"/>
      <c r="L70" s="169"/>
    </row>
    <row r="71" spans="1:12" x14ac:dyDescent="0.2">
      <c r="A71" s="234" t="s">
        <v>8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1:12" x14ac:dyDescent="0.2">
      <c r="A72" s="230" t="s">
        <v>48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</row>
    <row r="73" spans="1:12" x14ac:dyDescent="0.2">
      <c r="A73" s="231" t="s">
        <v>18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</row>
    <row r="74" spans="1:12" x14ac:dyDescent="0.2">
      <c r="A74" s="141"/>
      <c r="C74" s="68"/>
      <c r="G74" s="142"/>
      <c r="L74" s="135">
        <v>42374</v>
      </c>
    </row>
    <row r="75" spans="1:12" x14ac:dyDescent="0.2">
      <c r="A75" s="223" t="s">
        <v>0</v>
      </c>
      <c r="B75" s="223" t="s">
        <v>1</v>
      </c>
      <c r="C75" s="235" t="s">
        <v>10</v>
      </c>
      <c r="D75" s="227" t="s">
        <v>2</v>
      </c>
      <c r="E75" s="228" t="s">
        <v>11</v>
      </c>
      <c r="F75" s="229" t="s">
        <v>12</v>
      </c>
      <c r="G75" s="215" t="s">
        <v>3</v>
      </c>
      <c r="H75" s="216"/>
      <c r="I75" s="216"/>
      <c r="J75" s="216"/>
      <c r="K75" s="217"/>
      <c r="L75" s="223" t="s">
        <v>13</v>
      </c>
    </row>
    <row r="76" spans="1:12" x14ac:dyDescent="0.2">
      <c r="A76" s="224"/>
      <c r="B76" s="224"/>
      <c r="C76" s="235"/>
      <c r="D76" s="227"/>
      <c r="E76" s="228"/>
      <c r="F76" s="229"/>
      <c r="G76" s="236" t="s">
        <v>4</v>
      </c>
      <c r="H76" s="221" t="s">
        <v>14</v>
      </c>
      <c r="I76" s="221" t="s">
        <v>15</v>
      </c>
      <c r="J76" s="221" t="s">
        <v>16</v>
      </c>
      <c r="K76" s="221" t="s">
        <v>17</v>
      </c>
      <c r="L76" s="224"/>
    </row>
    <row r="77" spans="1:12" ht="84" customHeight="1" x14ac:dyDescent="0.2">
      <c r="A77" s="225"/>
      <c r="B77" s="225"/>
      <c r="C77" s="235"/>
      <c r="D77" s="227"/>
      <c r="E77" s="228"/>
      <c r="F77" s="229"/>
      <c r="G77" s="236"/>
      <c r="H77" s="221"/>
      <c r="I77" s="221"/>
      <c r="J77" s="221"/>
      <c r="K77" s="221"/>
      <c r="L77" s="225"/>
    </row>
    <row r="78" spans="1:12" x14ac:dyDescent="0.2">
      <c r="A78" s="70">
        <v>1</v>
      </c>
      <c r="B78" s="70">
        <v>2</v>
      </c>
      <c r="C78" s="70">
        <v>3</v>
      </c>
      <c r="D78" s="70">
        <v>4</v>
      </c>
      <c r="E78" s="70">
        <v>5</v>
      </c>
      <c r="F78" s="70">
        <v>6</v>
      </c>
      <c r="G78" s="70">
        <v>7</v>
      </c>
      <c r="H78" s="70">
        <v>8</v>
      </c>
      <c r="I78" s="70">
        <v>9</v>
      </c>
      <c r="J78" s="70">
        <v>10</v>
      </c>
      <c r="K78" s="70">
        <v>11</v>
      </c>
      <c r="L78" s="70">
        <v>12</v>
      </c>
    </row>
    <row r="79" spans="1:12" ht="48" x14ac:dyDescent="0.2">
      <c r="A79" s="237">
        <v>1</v>
      </c>
      <c r="B79" s="143" t="s">
        <v>99</v>
      </c>
      <c r="C79" s="144">
        <v>370368.2</v>
      </c>
      <c r="D79" s="145">
        <v>345688.28</v>
      </c>
      <c r="E79" s="40" t="s">
        <v>107</v>
      </c>
      <c r="F79" s="196" t="s">
        <v>5</v>
      </c>
      <c r="G79" s="146">
        <v>42139</v>
      </c>
      <c r="H79" s="104">
        <v>42153</v>
      </c>
      <c r="I79" s="104">
        <v>42153</v>
      </c>
      <c r="J79" s="32">
        <v>42195</v>
      </c>
      <c r="K79" s="104">
        <v>42297</v>
      </c>
      <c r="L79" s="80" t="s">
        <v>114</v>
      </c>
    </row>
    <row r="80" spans="1:12" ht="48" x14ac:dyDescent="0.2">
      <c r="A80" s="238"/>
      <c r="B80" s="143" t="s">
        <v>100</v>
      </c>
      <c r="C80" s="144">
        <v>129631.8</v>
      </c>
      <c r="D80" s="145">
        <v>128353.81</v>
      </c>
      <c r="E80" s="40" t="s">
        <v>135</v>
      </c>
      <c r="F80" s="196" t="s">
        <v>5</v>
      </c>
      <c r="G80" s="146">
        <v>42139</v>
      </c>
      <c r="H80" s="172" t="s">
        <v>189</v>
      </c>
      <c r="I80" s="172" t="s">
        <v>189</v>
      </c>
      <c r="J80" s="104">
        <v>42325</v>
      </c>
      <c r="K80" s="104">
        <v>42551</v>
      </c>
      <c r="L80" s="80" t="s">
        <v>114</v>
      </c>
    </row>
    <row r="81" spans="1:12" ht="36" x14ac:dyDescent="0.2">
      <c r="A81" s="196">
        <v>2</v>
      </c>
      <c r="B81" s="147" t="s">
        <v>56</v>
      </c>
      <c r="C81" s="144">
        <v>260571.5</v>
      </c>
      <c r="D81" s="145">
        <v>260158.8</v>
      </c>
      <c r="E81" s="40" t="s">
        <v>96</v>
      </c>
      <c r="F81" s="37" t="s">
        <v>5</v>
      </c>
      <c r="G81" s="146">
        <v>42167</v>
      </c>
      <c r="H81" s="148">
        <v>42177</v>
      </c>
      <c r="I81" s="148">
        <v>42177</v>
      </c>
      <c r="J81" s="148">
        <v>42215</v>
      </c>
      <c r="K81" s="104">
        <v>42229</v>
      </c>
      <c r="L81" s="80" t="s">
        <v>114</v>
      </c>
    </row>
    <row r="82" spans="1:12" ht="24" x14ac:dyDescent="0.2">
      <c r="A82" s="196">
        <v>3</v>
      </c>
      <c r="B82" s="147" t="s">
        <v>57</v>
      </c>
      <c r="C82" s="144">
        <v>80000</v>
      </c>
      <c r="D82" s="145">
        <v>79996.3</v>
      </c>
      <c r="E82" s="40" t="s">
        <v>108</v>
      </c>
      <c r="F82" s="196" t="s">
        <v>6</v>
      </c>
      <c r="G82" s="146">
        <v>42191</v>
      </c>
      <c r="H82" s="146">
        <v>42191</v>
      </c>
      <c r="I82" s="146">
        <v>42191</v>
      </c>
      <c r="J82" s="148">
        <v>42214</v>
      </c>
      <c r="K82" s="104">
        <v>42299</v>
      </c>
      <c r="L82" s="80" t="s">
        <v>114</v>
      </c>
    </row>
    <row r="83" spans="1:12" ht="36" x14ac:dyDescent="0.2">
      <c r="A83" s="196">
        <v>4</v>
      </c>
      <c r="B83" s="147" t="s">
        <v>58</v>
      </c>
      <c r="C83" s="144">
        <v>29099</v>
      </c>
      <c r="D83" s="149">
        <v>28991.17</v>
      </c>
      <c r="E83" s="37" t="s">
        <v>136</v>
      </c>
      <c r="F83" s="196" t="s">
        <v>6</v>
      </c>
      <c r="G83" s="32">
        <v>42130</v>
      </c>
      <c r="H83" s="147"/>
      <c r="I83" s="147"/>
      <c r="J83" s="150">
        <v>42145</v>
      </c>
      <c r="K83" s="104">
        <v>42179</v>
      </c>
      <c r="L83" s="139" t="s">
        <v>114</v>
      </c>
    </row>
    <row r="84" spans="1:12" ht="36" x14ac:dyDescent="0.2">
      <c r="A84" s="239">
        <v>5</v>
      </c>
      <c r="B84" s="147" t="s">
        <v>101</v>
      </c>
      <c r="C84" s="193">
        <v>142638.29999999999</v>
      </c>
      <c r="D84" s="151">
        <v>102638.28</v>
      </c>
      <c r="E84" s="152" t="s">
        <v>118</v>
      </c>
      <c r="F84" s="196" t="s">
        <v>5</v>
      </c>
      <c r="G84" s="32">
        <v>42184</v>
      </c>
      <c r="H84" s="148">
        <v>42185</v>
      </c>
      <c r="I84" s="148">
        <v>42185</v>
      </c>
      <c r="J84" s="148">
        <v>42235</v>
      </c>
      <c r="K84" s="148">
        <v>42302</v>
      </c>
      <c r="L84" s="139" t="s">
        <v>114</v>
      </c>
    </row>
    <row r="85" spans="1:12" ht="48" x14ac:dyDescent="0.2">
      <c r="A85" s="239"/>
      <c r="B85" s="147" t="s">
        <v>102</v>
      </c>
      <c r="C85" s="193">
        <v>100763.4</v>
      </c>
      <c r="D85" s="151">
        <v>91245.95</v>
      </c>
      <c r="E85" s="37" t="s">
        <v>119</v>
      </c>
      <c r="F85" s="196" t="s">
        <v>5</v>
      </c>
      <c r="G85" s="32">
        <v>42184</v>
      </c>
      <c r="H85" s="148">
        <v>42185</v>
      </c>
      <c r="I85" s="148">
        <v>42185</v>
      </c>
      <c r="J85" s="148">
        <v>42235</v>
      </c>
      <c r="K85" s="148">
        <v>42292</v>
      </c>
      <c r="L85" s="139" t="s">
        <v>114</v>
      </c>
    </row>
    <row r="86" spans="1:12" ht="24" x14ac:dyDescent="0.2">
      <c r="A86" s="196">
        <v>6</v>
      </c>
      <c r="B86" s="147" t="s">
        <v>59</v>
      </c>
      <c r="C86" s="144">
        <v>240000</v>
      </c>
      <c r="D86" s="151">
        <v>232954.89</v>
      </c>
      <c r="E86" s="152" t="s">
        <v>120</v>
      </c>
      <c r="F86" s="196" t="s">
        <v>5</v>
      </c>
      <c r="G86" s="146">
        <v>42191</v>
      </c>
      <c r="H86" s="148">
        <v>42195</v>
      </c>
      <c r="I86" s="148">
        <v>42195</v>
      </c>
      <c r="J86" s="148">
        <v>42233</v>
      </c>
      <c r="K86" s="148">
        <v>42309</v>
      </c>
      <c r="L86" s="139" t="s">
        <v>114</v>
      </c>
    </row>
    <row r="87" spans="1:12" ht="36" x14ac:dyDescent="0.2">
      <c r="A87" s="196">
        <v>7</v>
      </c>
      <c r="B87" s="147" t="s">
        <v>60</v>
      </c>
      <c r="C87" s="144">
        <v>20000</v>
      </c>
      <c r="D87" s="151"/>
      <c r="E87" s="152"/>
      <c r="F87" s="153"/>
      <c r="G87" s="154"/>
      <c r="H87" s="148"/>
      <c r="I87" s="148"/>
      <c r="J87" s="148"/>
      <c r="K87" s="148"/>
      <c r="L87" s="139" t="s">
        <v>62</v>
      </c>
    </row>
    <row r="88" spans="1:12" ht="36" x14ac:dyDescent="0.2">
      <c r="A88" s="237">
        <v>8</v>
      </c>
      <c r="B88" s="147" t="s">
        <v>165</v>
      </c>
      <c r="C88" s="144">
        <v>35000</v>
      </c>
      <c r="D88" s="151">
        <v>34178.074999999997</v>
      </c>
      <c r="E88" s="152" t="s">
        <v>166</v>
      </c>
      <c r="F88" s="196" t="s">
        <v>6</v>
      </c>
      <c r="G88" s="146">
        <v>42269</v>
      </c>
      <c r="H88" s="148">
        <v>42286</v>
      </c>
      <c r="I88" s="148">
        <v>42286</v>
      </c>
      <c r="J88" s="148">
        <v>42307</v>
      </c>
      <c r="K88" s="148">
        <v>42185</v>
      </c>
      <c r="L88" s="139" t="s">
        <v>114</v>
      </c>
    </row>
    <row r="89" spans="1:12" ht="24" x14ac:dyDescent="0.2">
      <c r="A89" s="238"/>
      <c r="B89" s="147" t="s">
        <v>201</v>
      </c>
      <c r="C89" s="144">
        <v>35000</v>
      </c>
      <c r="D89" s="151">
        <v>34178.074999999997</v>
      </c>
      <c r="E89" s="152" t="s">
        <v>166</v>
      </c>
      <c r="F89" s="196" t="s">
        <v>6</v>
      </c>
      <c r="G89" s="146">
        <v>42333</v>
      </c>
      <c r="H89" s="148">
        <v>42341</v>
      </c>
      <c r="I89" s="148"/>
      <c r="J89" s="148">
        <v>42349</v>
      </c>
      <c r="K89" s="148"/>
      <c r="L89" s="139" t="s">
        <v>114</v>
      </c>
    </row>
    <row r="90" spans="1:12" x14ac:dyDescent="0.2">
      <c r="A90" s="196"/>
      <c r="B90" s="158" t="s">
        <v>53</v>
      </c>
      <c r="C90" s="159">
        <f>SUM(C79:C89)</f>
        <v>1443072.2</v>
      </c>
      <c r="D90" s="159">
        <f>SUM(D79:D89)</f>
        <v>1338383.6299999999</v>
      </c>
      <c r="E90" s="137"/>
      <c r="F90" s="196"/>
      <c r="G90" s="155"/>
      <c r="H90" s="32"/>
      <c r="I90" s="32"/>
      <c r="J90" s="32"/>
      <c r="K90" s="32"/>
      <c r="L90" s="143"/>
    </row>
    <row r="93" spans="1:12" ht="12.75" x14ac:dyDescent="0.2">
      <c r="A93" s="204" t="s">
        <v>8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</row>
    <row r="94" spans="1:12" ht="12.75" x14ac:dyDescent="0.2">
      <c r="A94" s="205" t="s">
        <v>48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</row>
    <row r="95" spans="1:12" ht="12.75" x14ac:dyDescent="0.2">
      <c r="A95" s="243" t="s">
        <v>44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</row>
    <row r="96" spans="1:12" ht="12.75" x14ac:dyDescent="0.2">
      <c r="A96" s="1"/>
      <c r="B96" s="3"/>
      <c r="C96" s="5"/>
      <c r="D96" s="5"/>
      <c r="E96" s="4"/>
      <c r="F96" s="4"/>
      <c r="G96" s="6"/>
      <c r="H96" s="6"/>
      <c r="I96" s="6"/>
      <c r="J96" s="6"/>
      <c r="K96" s="6"/>
      <c r="L96" s="7">
        <v>42374</v>
      </c>
    </row>
    <row r="97" spans="1:12" ht="12.75" x14ac:dyDescent="0.2">
      <c r="A97" s="240" t="s">
        <v>0</v>
      </c>
      <c r="B97" s="240" t="s">
        <v>1</v>
      </c>
      <c r="C97" s="208" t="s">
        <v>10</v>
      </c>
      <c r="D97" s="209" t="s">
        <v>2</v>
      </c>
      <c r="E97" s="210" t="s">
        <v>11</v>
      </c>
      <c r="F97" s="211" t="s">
        <v>12</v>
      </c>
      <c r="G97" s="244" t="s">
        <v>3</v>
      </c>
      <c r="H97" s="245"/>
      <c r="I97" s="245"/>
      <c r="J97" s="245"/>
      <c r="K97" s="246"/>
      <c r="L97" s="240" t="s">
        <v>13</v>
      </c>
    </row>
    <row r="98" spans="1:12" x14ac:dyDescent="0.2">
      <c r="A98" s="241"/>
      <c r="B98" s="241"/>
      <c r="C98" s="208"/>
      <c r="D98" s="209"/>
      <c r="E98" s="210"/>
      <c r="F98" s="211"/>
      <c r="G98" s="213" t="s">
        <v>4</v>
      </c>
      <c r="H98" s="213" t="s">
        <v>14</v>
      </c>
      <c r="I98" s="213" t="s">
        <v>15</v>
      </c>
      <c r="J98" s="213" t="s">
        <v>16</v>
      </c>
      <c r="K98" s="213" t="s">
        <v>17</v>
      </c>
      <c r="L98" s="241"/>
    </row>
    <row r="99" spans="1:12" ht="74.25" customHeight="1" x14ac:dyDescent="0.2">
      <c r="A99" s="242"/>
      <c r="B99" s="242"/>
      <c r="C99" s="208"/>
      <c r="D99" s="209"/>
      <c r="E99" s="210"/>
      <c r="F99" s="211"/>
      <c r="G99" s="213"/>
      <c r="H99" s="213"/>
      <c r="I99" s="213"/>
      <c r="J99" s="213"/>
      <c r="K99" s="213"/>
      <c r="L99" s="242"/>
    </row>
    <row r="100" spans="1:12" ht="12.75" x14ac:dyDescent="0.2">
      <c r="A100" s="16">
        <v>1</v>
      </c>
      <c r="B100" s="16">
        <v>2</v>
      </c>
      <c r="C100" s="16">
        <v>3</v>
      </c>
      <c r="D100" s="16">
        <v>4</v>
      </c>
      <c r="E100" s="16">
        <v>5</v>
      </c>
      <c r="F100" s="16">
        <v>6</v>
      </c>
      <c r="G100" s="16">
        <v>7</v>
      </c>
      <c r="H100" s="16">
        <v>8</v>
      </c>
      <c r="I100" s="16">
        <v>9</v>
      </c>
      <c r="J100" s="16">
        <v>10</v>
      </c>
      <c r="K100" s="16">
        <v>11</v>
      </c>
      <c r="L100" s="198">
        <v>12</v>
      </c>
    </row>
    <row r="101" spans="1:12" ht="12.75" x14ac:dyDescent="0.2">
      <c r="A101" s="16"/>
      <c r="B101" s="201" t="s">
        <v>47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3"/>
    </row>
    <row r="102" spans="1:12" ht="38.25" x14ac:dyDescent="0.2">
      <c r="A102" s="240">
        <v>1</v>
      </c>
      <c r="B102" s="75" t="s">
        <v>91</v>
      </c>
      <c r="C102" s="11">
        <v>502237.43300000002</v>
      </c>
      <c r="D102" s="88">
        <v>498837.04</v>
      </c>
      <c r="E102" s="9" t="s">
        <v>95</v>
      </c>
      <c r="F102" s="26" t="s">
        <v>5</v>
      </c>
      <c r="G102" s="12">
        <v>42137</v>
      </c>
      <c r="H102" s="197">
        <v>42139</v>
      </c>
      <c r="I102" s="197">
        <v>42139</v>
      </c>
      <c r="J102" s="197">
        <v>42185</v>
      </c>
      <c r="K102" s="17">
        <v>42231</v>
      </c>
      <c r="L102" s="29" t="s">
        <v>114</v>
      </c>
    </row>
    <row r="103" spans="1:12" ht="38.25" x14ac:dyDescent="0.2">
      <c r="A103" s="241"/>
      <c r="B103" s="75" t="s">
        <v>92</v>
      </c>
      <c r="C103" s="11">
        <v>435985.47100000002</v>
      </c>
      <c r="D103" s="88">
        <v>419668.66</v>
      </c>
      <c r="E103" s="198" t="s">
        <v>96</v>
      </c>
      <c r="F103" s="26" t="s">
        <v>5</v>
      </c>
      <c r="G103" s="12">
        <v>42137</v>
      </c>
      <c r="H103" s="197">
        <v>42139</v>
      </c>
      <c r="I103" s="197">
        <v>42139</v>
      </c>
      <c r="J103" s="197">
        <v>42185</v>
      </c>
      <c r="K103" s="17">
        <v>42240</v>
      </c>
      <c r="L103" s="29" t="s">
        <v>114</v>
      </c>
    </row>
    <row r="104" spans="1:12" ht="38.25" x14ac:dyDescent="0.2">
      <c r="A104" s="241"/>
      <c r="B104" s="75" t="s">
        <v>93</v>
      </c>
      <c r="C104" s="11">
        <v>438844.40600000002</v>
      </c>
      <c r="D104" s="88">
        <v>390498.73</v>
      </c>
      <c r="E104" s="2" t="s">
        <v>97</v>
      </c>
      <c r="F104" s="26" t="s">
        <v>5</v>
      </c>
      <c r="G104" s="12">
        <v>42137</v>
      </c>
      <c r="H104" s="197">
        <v>42139</v>
      </c>
      <c r="I104" s="197">
        <v>42139</v>
      </c>
      <c r="J104" s="197">
        <v>42185</v>
      </c>
      <c r="K104" s="17">
        <v>42241</v>
      </c>
      <c r="L104" s="29" t="s">
        <v>114</v>
      </c>
    </row>
    <row r="105" spans="1:12" ht="38.25" x14ac:dyDescent="0.2">
      <c r="A105" s="242"/>
      <c r="B105" s="75" t="s">
        <v>94</v>
      </c>
      <c r="C105" s="11">
        <v>122932.69</v>
      </c>
      <c r="D105" s="89">
        <v>121939.91</v>
      </c>
      <c r="E105" s="198" t="s">
        <v>117</v>
      </c>
      <c r="F105" s="26" t="s">
        <v>5</v>
      </c>
      <c r="G105" s="12">
        <v>42137</v>
      </c>
      <c r="H105" s="197">
        <v>42172</v>
      </c>
      <c r="I105" s="197">
        <v>42172</v>
      </c>
      <c r="J105" s="197">
        <v>42193</v>
      </c>
      <c r="K105" s="197">
        <v>42277</v>
      </c>
      <c r="L105" s="77" t="s">
        <v>114</v>
      </c>
    </row>
    <row r="106" spans="1:12" ht="127.5" x14ac:dyDescent="0.2">
      <c r="A106" s="26">
        <v>2</v>
      </c>
      <c r="B106" s="35" t="s">
        <v>38</v>
      </c>
      <c r="C106" s="11">
        <v>1100000</v>
      </c>
      <c r="D106" s="171">
        <v>1036443.9</v>
      </c>
      <c r="E106" s="18" t="s">
        <v>186</v>
      </c>
      <c r="F106" s="26" t="s">
        <v>5</v>
      </c>
      <c r="G106" s="12">
        <v>42121</v>
      </c>
      <c r="H106" s="197" t="s">
        <v>187</v>
      </c>
      <c r="I106" s="197" t="s">
        <v>188</v>
      </c>
      <c r="J106" s="17">
        <v>42338</v>
      </c>
      <c r="K106" s="12"/>
      <c r="L106" s="18" t="s">
        <v>195</v>
      </c>
    </row>
    <row r="107" spans="1:12" ht="25.5" x14ac:dyDescent="0.2">
      <c r="A107" s="26">
        <v>3</v>
      </c>
      <c r="B107" s="35" t="s">
        <v>37</v>
      </c>
      <c r="C107" s="11">
        <v>1544200</v>
      </c>
      <c r="D107" s="76">
        <v>1538108.28</v>
      </c>
      <c r="E107" s="198" t="s">
        <v>105</v>
      </c>
      <c r="F107" s="26" t="s">
        <v>5</v>
      </c>
      <c r="G107" s="12">
        <v>42121</v>
      </c>
      <c r="H107" s="197">
        <v>42139</v>
      </c>
      <c r="I107" s="197">
        <v>42139</v>
      </c>
      <c r="J107" s="12">
        <v>42191</v>
      </c>
      <c r="K107" s="17">
        <v>42333</v>
      </c>
      <c r="L107" s="29" t="s">
        <v>114</v>
      </c>
    </row>
    <row r="108" spans="1:12" ht="25.5" x14ac:dyDescent="0.2">
      <c r="A108" s="9">
        <v>4</v>
      </c>
      <c r="B108" s="2" t="s">
        <v>39</v>
      </c>
      <c r="C108" s="11">
        <v>1534600</v>
      </c>
      <c r="D108" s="11">
        <v>1496810.31</v>
      </c>
      <c r="E108" s="2" t="s">
        <v>98</v>
      </c>
      <c r="F108" s="26" t="s">
        <v>5</v>
      </c>
      <c r="G108" s="12">
        <v>42123</v>
      </c>
      <c r="H108" s="12">
        <v>42128</v>
      </c>
      <c r="I108" s="12">
        <v>42128</v>
      </c>
      <c r="J108" s="12">
        <v>42179</v>
      </c>
      <c r="K108" s="12">
        <v>42602</v>
      </c>
      <c r="L108" s="29" t="s">
        <v>114</v>
      </c>
    </row>
    <row r="109" spans="1:12" ht="51" x14ac:dyDescent="0.2">
      <c r="A109" s="9">
        <v>5</v>
      </c>
      <c r="B109" s="2" t="s">
        <v>49</v>
      </c>
      <c r="C109" s="31">
        <v>3610000</v>
      </c>
      <c r="D109" s="78">
        <v>3563929.5460000001</v>
      </c>
      <c r="E109" s="9" t="s">
        <v>134</v>
      </c>
      <c r="F109" s="26" t="s">
        <v>5</v>
      </c>
      <c r="G109" s="62">
        <v>42151</v>
      </c>
      <c r="H109" s="12">
        <v>42213</v>
      </c>
      <c r="I109" s="12">
        <v>42213</v>
      </c>
      <c r="J109" s="17">
        <v>42254</v>
      </c>
      <c r="K109" s="17">
        <v>42675</v>
      </c>
      <c r="L109" s="29" t="s">
        <v>114</v>
      </c>
    </row>
    <row r="110" spans="1:12" ht="25.5" x14ac:dyDescent="0.2">
      <c r="A110" s="9">
        <v>6</v>
      </c>
      <c r="B110" s="28" t="s">
        <v>50</v>
      </c>
      <c r="C110" s="30">
        <v>140000</v>
      </c>
      <c r="D110" s="123">
        <v>125904.33</v>
      </c>
      <c r="E110" s="9" t="s">
        <v>106</v>
      </c>
      <c r="F110" s="26" t="s">
        <v>5</v>
      </c>
      <c r="G110" s="12">
        <v>42094</v>
      </c>
      <c r="H110" s="33">
        <v>42159</v>
      </c>
      <c r="I110" s="33">
        <v>42159</v>
      </c>
      <c r="J110" s="12">
        <v>42194</v>
      </c>
      <c r="K110" s="12">
        <v>42257</v>
      </c>
      <c r="L110" s="29" t="s">
        <v>114</v>
      </c>
    </row>
    <row r="111" spans="1:12" ht="25.5" x14ac:dyDescent="0.2">
      <c r="A111" s="9">
        <v>7</v>
      </c>
      <c r="B111" s="28" t="s">
        <v>51</v>
      </c>
      <c r="C111" s="30">
        <v>90000</v>
      </c>
      <c r="D111" s="124">
        <v>82722.3</v>
      </c>
      <c r="E111" s="94" t="s">
        <v>72</v>
      </c>
      <c r="F111" s="26" t="s">
        <v>5</v>
      </c>
      <c r="G111" s="12">
        <v>42095</v>
      </c>
      <c r="H111" s="33">
        <v>42097</v>
      </c>
      <c r="I111" s="33">
        <v>42097</v>
      </c>
      <c r="J111" s="12">
        <v>42151</v>
      </c>
      <c r="K111" s="12">
        <v>42217</v>
      </c>
      <c r="L111" s="29" t="s">
        <v>114</v>
      </c>
    </row>
    <row r="112" spans="1:12" ht="25.5" x14ac:dyDescent="0.2">
      <c r="A112" s="9">
        <v>8</v>
      </c>
      <c r="B112" s="28" t="s">
        <v>52</v>
      </c>
      <c r="C112" s="30">
        <v>90000</v>
      </c>
      <c r="D112" s="5">
        <v>86761.19</v>
      </c>
      <c r="E112" s="94" t="s">
        <v>73</v>
      </c>
      <c r="F112" s="26" t="s">
        <v>5</v>
      </c>
      <c r="G112" s="12">
        <v>42095</v>
      </c>
      <c r="H112" s="33">
        <v>42097</v>
      </c>
      <c r="I112" s="33">
        <v>42097</v>
      </c>
      <c r="J112" s="12">
        <v>42153</v>
      </c>
      <c r="K112" s="12">
        <v>42231</v>
      </c>
      <c r="L112" s="29" t="s">
        <v>114</v>
      </c>
    </row>
    <row r="113" spans="1:12" ht="12.75" x14ac:dyDescent="0.2">
      <c r="A113" s="9"/>
      <c r="B113" s="96" t="s">
        <v>147</v>
      </c>
      <c r="C113" s="97">
        <f>SUM(C102:C112)</f>
        <v>9608800</v>
      </c>
      <c r="D113" s="98">
        <f>SUM(D102:D112)</f>
        <v>9361624.1960000005</v>
      </c>
      <c r="E113" s="198"/>
      <c r="F113" s="9"/>
      <c r="G113" s="12"/>
      <c r="H113" s="12"/>
      <c r="I113" s="12"/>
      <c r="J113" s="12"/>
      <c r="K113" s="12"/>
      <c r="L113" s="18"/>
    </row>
    <row r="114" spans="1:12" ht="12.75" x14ac:dyDescent="0.2">
      <c r="A114" s="243" t="s">
        <v>74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</row>
    <row r="115" spans="1:12" ht="25.5" x14ac:dyDescent="0.2">
      <c r="A115" s="63">
        <v>9</v>
      </c>
      <c r="B115" s="28" t="s">
        <v>75</v>
      </c>
      <c r="C115" s="30">
        <v>120000</v>
      </c>
      <c r="D115" s="30">
        <v>116250</v>
      </c>
      <c r="E115" s="63" t="s">
        <v>103</v>
      </c>
      <c r="F115" s="87" t="s">
        <v>5</v>
      </c>
      <c r="G115" s="33">
        <v>42109</v>
      </c>
      <c r="H115" s="33">
        <v>42114</v>
      </c>
      <c r="I115" s="33">
        <v>42114</v>
      </c>
      <c r="J115" s="33">
        <v>42179</v>
      </c>
      <c r="K115" s="33">
        <v>42213</v>
      </c>
      <c r="L115" s="29" t="s">
        <v>114</v>
      </c>
    </row>
    <row r="116" spans="1:12" ht="12.75" x14ac:dyDescent="0.2">
      <c r="A116" s="63"/>
      <c r="B116" s="96" t="s">
        <v>147</v>
      </c>
      <c r="C116" s="120">
        <f>SUM(C115)</f>
        <v>120000</v>
      </c>
      <c r="D116" s="98">
        <f>SUM(D115)</f>
        <v>116250</v>
      </c>
      <c r="E116" s="9"/>
      <c r="F116" s="26"/>
      <c r="G116" s="12"/>
      <c r="H116" s="33"/>
      <c r="I116" s="33"/>
      <c r="J116" s="12"/>
      <c r="K116" s="9"/>
      <c r="L116" s="29"/>
    </row>
    <row r="117" spans="1:12" ht="12.75" x14ac:dyDescent="0.2">
      <c r="A117" s="63"/>
      <c r="B117" s="121" t="s">
        <v>53</v>
      </c>
      <c r="C117" s="122">
        <f>+C113+C116</f>
        <v>9728800</v>
      </c>
      <c r="D117" s="122">
        <f>+D113+D116</f>
        <v>9477874.1960000005</v>
      </c>
      <c r="E117" s="119"/>
      <c r="F117" s="118"/>
      <c r="G117" s="118"/>
      <c r="H117" s="118"/>
      <c r="I117" s="118"/>
      <c r="J117" s="118"/>
      <c r="K117" s="118"/>
      <c r="L117" s="118"/>
    </row>
    <row r="118" spans="1:12" ht="12.75" x14ac:dyDescent="0.2">
      <c r="A118" s="64"/>
      <c r="B118" s="125"/>
      <c r="C118" s="126"/>
      <c r="D118" s="126"/>
      <c r="E118" s="15"/>
      <c r="F118" s="15"/>
      <c r="G118" s="15"/>
      <c r="H118" s="15"/>
      <c r="I118" s="15"/>
      <c r="J118" s="15"/>
      <c r="K118" s="15"/>
      <c r="L118" s="15"/>
    </row>
    <row r="119" spans="1:12" ht="12.75" x14ac:dyDescent="0.2">
      <c r="A119" s="204" t="s">
        <v>8</v>
      </c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</row>
    <row r="120" spans="1:12" ht="12.75" x14ac:dyDescent="0.2">
      <c r="A120" s="205" t="s">
        <v>48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</row>
    <row r="121" spans="1:12" ht="12.75" x14ac:dyDescent="0.2">
      <c r="A121" s="206" t="s">
        <v>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</row>
    <row r="122" spans="1:12" ht="12.75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1">
        <v>42374</v>
      </c>
    </row>
    <row r="123" spans="1:12" ht="12.75" x14ac:dyDescent="0.2">
      <c r="A123" s="207" t="s">
        <v>0</v>
      </c>
      <c r="B123" s="207" t="s">
        <v>1</v>
      </c>
      <c r="C123" s="208" t="s">
        <v>146</v>
      </c>
      <c r="D123" s="209" t="s">
        <v>2</v>
      </c>
      <c r="E123" s="210" t="s">
        <v>11</v>
      </c>
      <c r="F123" s="211" t="s">
        <v>148</v>
      </c>
      <c r="G123" s="212" t="s">
        <v>3</v>
      </c>
      <c r="H123" s="212"/>
      <c r="I123" s="212"/>
      <c r="J123" s="212"/>
      <c r="K123" s="212"/>
      <c r="L123" s="212" t="s">
        <v>13</v>
      </c>
    </row>
    <row r="124" spans="1:12" ht="28.5" customHeight="1" x14ac:dyDescent="0.2">
      <c r="A124" s="207"/>
      <c r="B124" s="207"/>
      <c r="C124" s="208"/>
      <c r="D124" s="209"/>
      <c r="E124" s="210"/>
      <c r="F124" s="211"/>
      <c r="G124" s="213" t="s">
        <v>4</v>
      </c>
      <c r="H124" s="213" t="s">
        <v>14</v>
      </c>
      <c r="I124" s="213" t="s">
        <v>15</v>
      </c>
      <c r="J124" s="213" t="s">
        <v>16</v>
      </c>
      <c r="K124" s="213" t="s">
        <v>17</v>
      </c>
      <c r="L124" s="212"/>
    </row>
    <row r="125" spans="1:12" ht="63.75" customHeight="1" x14ac:dyDescent="0.2">
      <c r="A125" s="207"/>
      <c r="B125" s="207"/>
      <c r="C125" s="208"/>
      <c r="D125" s="209"/>
      <c r="E125" s="210"/>
      <c r="F125" s="211"/>
      <c r="G125" s="213"/>
      <c r="H125" s="213"/>
      <c r="I125" s="213"/>
      <c r="J125" s="213"/>
      <c r="K125" s="213"/>
      <c r="L125" s="212"/>
    </row>
    <row r="126" spans="1:12" ht="12.75" x14ac:dyDescent="0.2">
      <c r="A126" s="200"/>
      <c r="B126" s="201" t="s">
        <v>40</v>
      </c>
      <c r="C126" s="202"/>
      <c r="D126" s="202"/>
      <c r="E126" s="202"/>
      <c r="F126" s="202"/>
      <c r="G126" s="202"/>
      <c r="H126" s="202"/>
      <c r="I126" s="202"/>
      <c r="J126" s="202"/>
      <c r="K126" s="202"/>
      <c r="L126" s="203"/>
    </row>
    <row r="127" spans="1:12" ht="38.25" x14ac:dyDescent="0.2">
      <c r="A127" s="9">
        <v>1</v>
      </c>
      <c r="B127" s="18" t="s">
        <v>41</v>
      </c>
      <c r="C127" s="8">
        <v>1475000</v>
      </c>
      <c r="D127" s="27">
        <v>1470207.8689999999</v>
      </c>
      <c r="E127" s="10" t="s">
        <v>19</v>
      </c>
      <c r="F127" s="9" t="s">
        <v>5</v>
      </c>
      <c r="G127" s="25">
        <v>42019</v>
      </c>
      <c r="H127" s="12">
        <v>42039</v>
      </c>
      <c r="I127" s="12">
        <v>42039</v>
      </c>
      <c r="J127" s="25">
        <v>42095</v>
      </c>
      <c r="K127" s="12">
        <v>42551</v>
      </c>
      <c r="L127" s="34" t="s">
        <v>114</v>
      </c>
    </row>
    <row r="128" spans="1:12" ht="38.25" x14ac:dyDescent="0.2">
      <c r="A128" s="9">
        <v>2</v>
      </c>
      <c r="B128" s="24" t="s">
        <v>42</v>
      </c>
      <c r="C128" s="95">
        <v>1241370.3470000001</v>
      </c>
      <c r="D128" s="95">
        <v>1241370.3470000001</v>
      </c>
      <c r="E128" s="14" t="s">
        <v>90</v>
      </c>
      <c r="F128" s="9" t="s">
        <v>5</v>
      </c>
      <c r="G128" s="22">
        <v>42065</v>
      </c>
      <c r="H128" s="22">
        <v>42137</v>
      </c>
      <c r="I128" s="22">
        <v>42137</v>
      </c>
      <c r="J128" s="22">
        <v>42187</v>
      </c>
      <c r="K128" s="12">
        <v>42353</v>
      </c>
      <c r="L128" s="34" t="s">
        <v>114</v>
      </c>
    </row>
    <row r="129" spans="1:12" ht="38.25" x14ac:dyDescent="0.2">
      <c r="A129" s="9">
        <v>3</v>
      </c>
      <c r="B129" s="24" t="s">
        <v>43</v>
      </c>
      <c r="C129" s="19">
        <v>48087.199999999997</v>
      </c>
      <c r="D129" s="23">
        <v>48000</v>
      </c>
      <c r="E129" s="14" t="s">
        <v>198</v>
      </c>
      <c r="F129" s="9" t="s">
        <v>6</v>
      </c>
      <c r="G129" s="22">
        <v>42340</v>
      </c>
      <c r="H129" s="22">
        <v>42341</v>
      </c>
      <c r="I129" s="22"/>
      <c r="J129" s="22">
        <v>42349</v>
      </c>
      <c r="K129" s="194">
        <v>42398</v>
      </c>
      <c r="L129" s="18" t="s">
        <v>114</v>
      </c>
    </row>
    <row r="130" spans="1:12" ht="38.25" x14ac:dyDescent="0.2">
      <c r="A130" s="9">
        <v>4</v>
      </c>
      <c r="B130" s="24" t="s">
        <v>196</v>
      </c>
      <c r="C130" s="182">
        <v>50000</v>
      </c>
      <c r="D130" s="23">
        <v>47800.5</v>
      </c>
      <c r="E130" s="14" t="s">
        <v>199</v>
      </c>
      <c r="F130" s="9" t="s">
        <v>6</v>
      </c>
      <c r="G130" s="22">
        <v>42340</v>
      </c>
      <c r="H130" s="22">
        <v>42341</v>
      </c>
      <c r="I130" s="22"/>
      <c r="J130" s="22">
        <v>42349</v>
      </c>
      <c r="K130" s="194">
        <v>42398</v>
      </c>
      <c r="L130" s="18" t="s">
        <v>114</v>
      </c>
    </row>
    <row r="131" spans="1:12" ht="51" x14ac:dyDescent="0.2">
      <c r="A131" s="9">
        <v>5</v>
      </c>
      <c r="B131" s="24" t="s">
        <v>197</v>
      </c>
      <c r="C131" s="182">
        <v>43918.43</v>
      </c>
      <c r="D131" s="23">
        <v>43800</v>
      </c>
      <c r="E131" s="14" t="s">
        <v>200</v>
      </c>
      <c r="F131" s="9" t="s">
        <v>6</v>
      </c>
      <c r="G131" s="22">
        <v>42340</v>
      </c>
      <c r="H131" s="22">
        <v>42341</v>
      </c>
      <c r="I131" s="22"/>
      <c r="J131" s="22">
        <v>42349</v>
      </c>
      <c r="K131" s="12"/>
      <c r="L131" s="18" t="s">
        <v>114</v>
      </c>
    </row>
    <row r="132" spans="1:12" ht="51" x14ac:dyDescent="0.2">
      <c r="A132" s="9">
        <v>6</v>
      </c>
      <c r="B132" s="24" t="s">
        <v>181</v>
      </c>
      <c r="C132" s="19">
        <v>128491.95</v>
      </c>
      <c r="D132" s="23">
        <v>84185.72</v>
      </c>
      <c r="E132" s="14" t="s">
        <v>184</v>
      </c>
      <c r="F132" s="9" t="s">
        <v>5</v>
      </c>
      <c r="G132" s="22">
        <v>42195</v>
      </c>
      <c r="H132" s="22">
        <v>42278</v>
      </c>
      <c r="I132" s="22">
        <v>42278</v>
      </c>
      <c r="J132" s="22">
        <v>42338</v>
      </c>
      <c r="K132" s="12">
        <v>42398</v>
      </c>
      <c r="L132" s="34" t="s">
        <v>114</v>
      </c>
    </row>
    <row r="133" spans="1:12" ht="51" x14ac:dyDescent="0.2">
      <c r="A133" s="9">
        <v>7</v>
      </c>
      <c r="B133" s="24" t="s">
        <v>185</v>
      </c>
      <c r="C133" s="19">
        <v>156732.07</v>
      </c>
      <c r="D133" s="19">
        <v>156732.07</v>
      </c>
      <c r="E133" s="14" t="s">
        <v>90</v>
      </c>
      <c r="F133" s="9" t="s">
        <v>78</v>
      </c>
      <c r="G133" s="12">
        <v>42195</v>
      </c>
      <c r="H133" s="22"/>
      <c r="I133" s="22"/>
      <c r="J133" s="12">
        <v>42230</v>
      </c>
      <c r="K133" s="12">
        <v>42292</v>
      </c>
      <c r="L133" s="34" t="s">
        <v>114</v>
      </c>
    </row>
    <row r="134" spans="1:12" ht="25.5" x14ac:dyDescent="0.2">
      <c r="A134" s="9">
        <v>8</v>
      </c>
      <c r="B134" s="29" t="s">
        <v>54</v>
      </c>
      <c r="C134" s="19">
        <v>4849502.0599999996</v>
      </c>
      <c r="D134" s="23">
        <v>4849024.28</v>
      </c>
      <c r="E134" s="14" t="s">
        <v>104</v>
      </c>
      <c r="F134" s="9" t="s">
        <v>5</v>
      </c>
      <c r="G134" s="12">
        <v>42137</v>
      </c>
      <c r="H134" s="22">
        <v>42139</v>
      </c>
      <c r="I134" s="22">
        <v>42139</v>
      </c>
      <c r="J134" s="22">
        <v>42193</v>
      </c>
      <c r="K134" s="12">
        <v>42551</v>
      </c>
      <c r="L134" s="107" t="s">
        <v>115</v>
      </c>
    </row>
    <row r="135" spans="1:12" ht="12.75" x14ac:dyDescent="0.2">
      <c r="A135" s="93"/>
      <c r="B135" s="109" t="s">
        <v>147</v>
      </c>
      <c r="C135" s="110">
        <f>SUM(C127:C134)</f>
        <v>7993102.057</v>
      </c>
      <c r="D135" s="111">
        <f>SUM(D127:D134)</f>
        <v>7941120.7860000003</v>
      </c>
      <c r="E135" s="195"/>
      <c r="F135" s="93"/>
      <c r="G135" s="105"/>
      <c r="H135" s="106"/>
      <c r="I135" s="106"/>
      <c r="J135" s="106"/>
      <c r="K135" s="105"/>
      <c r="L135" s="112"/>
    </row>
    <row r="136" spans="1:12" ht="12.75" x14ac:dyDescent="0.2">
      <c r="A136" s="183"/>
      <c r="B136" s="184"/>
      <c r="C136" s="185"/>
      <c r="D136" s="186"/>
      <c r="E136" s="187"/>
      <c r="F136" s="188"/>
      <c r="G136" s="189"/>
      <c r="H136" s="190"/>
      <c r="I136" s="190"/>
      <c r="J136" s="190"/>
      <c r="K136" s="189"/>
      <c r="L136" s="191"/>
    </row>
    <row r="137" spans="1:12" ht="12.75" x14ac:dyDescent="0.2">
      <c r="A137" s="199"/>
      <c r="B137" s="202" t="s">
        <v>137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3"/>
    </row>
    <row r="138" spans="1:12" ht="38.25" x14ac:dyDescent="0.2">
      <c r="A138" s="113">
        <v>9</v>
      </c>
      <c r="B138" s="114" t="s">
        <v>116</v>
      </c>
      <c r="C138" s="115">
        <v>170000</v>
      </c>
      <c r="D138" s="115">
        <v>164918.73000000001</v>
      </c>
      <c r="E138" s="130" t="s">
        <v>133</v>
      </c>
      <c r="F138" s="116" t="s">
        <v>5</v>
      </c>
      <c r="G138" s="99">
        <v>42229</v>
      </c>
      <c r="H138" s="99">
        <v>42233</v>
      </c>
      <c r="I138" s="99">
        <v>42233</v>
      </c>
      <c r="J138" s="99">
        <v>42268</v>
      </c>
      <c r="K138" s="99">
        <v>42323</v>
      </c>
      <c r="L138" s="117" t="s">
        <v>114</v>
      </c>
    </row>
    <row r="139" spans="1:12" ht="12.75" x14ac:dyDescent="0.2">
      <c r="A139" s="9"/>
      <c r="B139" s="108" t="s">
        <v>147</v>
      </c>
      <c r="C139" s="98">
        <f>SUM(C138)</f>
        <v>170000</v>
      </c>
      <c r="D139" s="98">
        <f>SUM(D138)</f>
        <v>164918.73000000001</v>
      </c>
      <c r="E139" s="14"/>
      <c r="F139" s="9"/>
      <c r="G139" s="22"/>
      <c r="H139" s="22"/>
      <c r="I139" s="22"/>
      <c r="J139" s="22"/>
      <c r="K139" s="12"/>
      <c r="L139" s="13"/>
    </row>
    <row r="140" spans="1:12" ht="12.75" x14ac:dyDescent="0.2">
      <c r="A140" s="9"/>
      <c r="B140" s="108" t="s">
        <v>53</v>
      </c>
      <c r="C140" s="127">
        <f>+C135+C139</f>
        <v>8163102.057</v>
      </c>
      <c r="D140" s="128">
        <f>+D135+D139</f>
        <v>8106039.5160000008</v>
      </c>
      <c r="E140" s="192">
        <f>+C140-D140</f>
        <v>57062.54099999927</v>
      </c>
      <c r="F140" s="9"/>
      <c r="G140" s="22"/>
      <c r="H140" s="22"/>
      <c r="I140" s="22"/>
      <c r="J140" s="22"/>
      <c r="K140" s="12"/>
      <c r="L140" s="13"/>
    </row>
  </sheetData>
  <mergeCells count="73">
    <mergeCell ref="A114:L114"/>
    <mergeCell ref="A93:L93"/>
    <mergeCell ref="A94:L94"/>
    <mergeCell ref="A95:L95"/>
    <mergeCell ref="A97:A99"/>
    <mergeCell ref="B97:B99"/>
    <mergeCell ref="C97:C99"/>
    <mergeCell ref="D97:D99"/>
    <mergeCell ref="E97:E99"/>
    <mergeCell ref="F97:F99"/>
    <mergeCell ref="G97:K97"/>
    <mergeCell ref="L97:L99"/>
    <mergeCell ref="G98:G99"/>
    <mergeCell ref="H98:H99"/>
    <mergeCell ref="A88:A89"/>
    <mergeCell ref="A79:A80"/>
    <mergeCell ref="A84:A85"/>
    <mergeCell ref="B101:L101"/>
    <mergeCell ref="A102:A105"/>
    <mergeCell ref="G75:K75"/>
    <mergeCell ref="L75:L77"/>
    <mergeCell ref="G76:G77"/>
    <mergeCell ref="I98:I99"/>
    <mergeCell ref="J98:J99"/>
    <mergeCell ref="K98:K99"/>
    <mergeCell ref="A2:L2"/>
    <mergeCell ref="A3:L3"/>
    <mergeCell ref="A68:L68"/>
    <mergeCell ref="H76:H77"/>
    <mergeCell ref="I76:I77"/>
    <mergeCell ref="J76:J77"/>
    <mergeCell ref="K76:K77"/>
    <mergeCell ref="A71:L71"/>
    <mergeCell ref="A72:L72"/>
    <mergeCell ref="A73:L73"/>
    <mergeCell ref="A75:A77"/>
    <mergeCell ref="B75:B77"/>
    <mergeCell ref="C75:C77"/>
    <mergeCell ref="D75:D77"/>
    <mergeCell ref="E75:E77"/>
    <mergeCell ref="F75:F77"/>
    <mergeCell ref="J124:J125"/>
    <mergeCell ref="K124:K125"/>
    <mergeCell ref="A1:L1"/>
    <mergeCell ref="G5:K5"/>
    <mergeCell ref="L5:L7"/>
    <mergeCell ref="G6:G7"/>
    <mergeCell ref="H6:H7"/>
    <mergeCell ref="I6:I7"/>
    <mergeCell ref="J6:J7"/>
    <mergeCell ref="K6:K7"/>
    <mergeCell ref="A5:A7"/>
    <mergeCell ref="B5:B7"/>
    <mergeCell ref="C5:C7"/>
    <mergeCell ref="D5:D7"/>
    <mergeCell ref="E5:E7"/>
    <mergeCell ref="F5:F7"/>
    <mergeCell ref="B126:L126"/>
    <mergeCell ref="B137:L137"/>
    <mergeCell ref="A119:L119"/>
    <mergeCell ref="A120:L120"/>
    <mergeCell ref="A121:L121"/>
    <mergeCell ref="A123:A125"/>
    <mergeCell ref="B123:B125"/>
    <mergeCell ref="C123:C125"/>
    <mergeCell ref="D123:D125"/>
    <mergeCell ref="E123:E125"/>
    <mergeCell ref="F123:F125"/>
    <mergeCell ref="G123:K123"/>
    <mergeCell ref="L123:L125"/>
    <mergeCell ref="G124:G125"/>
    <mergeCell ref="H124:H125"/>
    <mergeCell ref="I124:I125"/>
  </mergeCells>
  <hyperlinks>
    <hyperlink ref="C5" location="_edn1" display="_edn1"/>
    <hyperlink ref="F5" location="_edn2" display="_edn2"/>
    <hyperlink ref="F75" location="_edn2" display="_edn2"/>
    <hyperlink ref="C75" location="_edn1" display="_edn1"/>
    <hyperlink ref="C97" location="_edn1" display="_edn1"/>
    <hyperlink ref="F97" location="_edn2" display="_edn2"/>
    <hyperlink ref="C123" location="_edn1" display="_edn1"/>
    <hyperlink ref="F123" location="_edn2" display="_edn2"/>
  </hyperlinks>
  <pageMargins left="0.78740157480314965" right="0.78740157480314965" top="1.1811023622047245" bottom="0.59055118110236227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он</vt:lpstr>
      <vt:lpstr>'2015 он'!_ednref1</vt:lpstr>
      <vt:lpstr>'2015 он'!_ednref2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erdene-tsetseg</cp:lastModifiedBy>
  <cp:lastPrinted>2016-01-12T08:34:20Z</cp:lastPrinted>
  <dcterms:created xsi:type="dcterms:W3CDTF">2014-02-17T00:02:10Z</dcterms:created>
  <dcterms:modified xsi:type="dcterms:W3CDTF">2016-01-13T08:20:22Z</dcterms:modified>
</cp:coreProperties>
</file>